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W\spożywka\przedszkole nr 6\"/>
    </mc:Choice>
  </mc:AlternateContent>
  <bookViews>
    <workbookView xWindow="0" yWindow="0" windowWidth="28800" windowHeight="12435" tabRatio="500" firstSheet="1" activeTab="8"/>
  </bookViews>
  <sheets>
    <sheet name="-warywa i owoce - cześć 1.1" sheetId="1" r:id="rId1"/>
    <sheet name="pieczywo " sheetId="2" r:id="rId2"/>
    <sheet name="nabiał" sheetId="3" r:id="rId3"/>
    <sheet name="Drób,mięso i wędliny" sheetId="4" r:id="rId4"/>
    <sheet name="artykuły spożywcze" sheetId="5" r:id="rId5"/>
    <sheet name="mrożonki" sheetId="6" r:id="rId6"/>
    <sheet name="Ryby" sheetId="7" r:id="rId7"/>
    <sheet name="Jajka" sheetId="8" r:id="rId8"/>
    <sheet name="woda" sheetId="9" r:id="rId9"/>
  </sheets>
  <definedNames>
    <definedName name="_xlnm._FilterDatabase" localSheetId="3">'Drób,mięso i wędliny'!$B$2:$M$24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" i="9" l="1"/>
  <c r="H3" i="9" s="1"/>
  <c r="J3" i="9" s="1"/>
  <c r="F3" i="8"/>
  <c r="H3" i="8" s="1"/>
  <c r="J3" i="8" s="1"/>
  <c r="M16" i="7"/>
  <c r="F16" i="7"/>
  <c r="H16" i="7" s="1"/>
  <c r="J16" i="7" s="1"/>
  <c r="L16" i="7" s="1"/>
  <c r="H15" i="7"/>
  <c r="J15" i="7" s="1"/>
  <c r="F15" i="7"/>
  <c r="J14" i="7"/>
  <c r="H14" i="7"/>
  <c r="F14" i="7"/>
  <c r="J13" i="7"/>
  <c r="L13" i="7" s="1"/>
  <c r="H13" i="7"/>
  <c r="F13" i="7"/>
  <c r="F12" i="7"/>
  <c r="H12" i="7" s="1"/>
  <c r="J12" i="7" s="1"/>
  <c r="H11" i="7"/>
  <c r="J11" i="7" s="1"/>
  <c r="F11" i="7"/>
  <c r="J10" i="7"/>
  <c r="H10" i="7"/>
  <c r="F10" i="7"/>
  <c r="F9" i="7"/>
  <c r="H9" i="7" s="1"/>
  <c r="J9" i="7" s="1"/>
  <c r="F8" i="7"/>
  <c r="H8" i="7" s="1"/>
  <c r="J8" i="7" s="1"/>
  <c r="L8" i="7" s="1"/>
  <c r="M8" i="7" s="1"/>
  <c r="H7" i="7"/>
  <c r="J7" i="7" s="1"/>
  <c r="F7" i="7"/>
  <c r="J6" i="7"/>
  <c r="H6" i="7"/>
  <c r="F6" i="7"/>
  <c r="F5" i="7"/>
  <c r="H5" i="7" s="1"/>
  <c r="J5" i="7" s="1"/>
  <c r="F4" i="7"/>
  <c r="H4" i="7" s="1"/>
  <c r="J4" i="7" s="1"/>
  <c r="L4" i="7" s="1"/>
  <c r="M4" i="7" s="1"/>
  <c r="H3" i="7"/>
  <c r="J3" i="7" s="1"/>
  <c r="F3" i="7"/>
  <c r="L29" i="6"/>
  <c r="M29" i="6" s="1"/>
  <c r="H28" i="6"/>
  <c r="J28" i="6" s="1"/>
  <c r="F28" i="6"/>
  <c r="F27" i="6"/>
  <c r="H27" i="6" s="1"/>
  <c r="J27" i="6" s="1"/>
  <c r="L27" i="6" s="1"/>
  <c r="H26" i="6"/>
  <c r="J26" i="6" s="1"/>
  <c r="F26" i="6"/>
  <c r="J25" i="6"/>
  <c r="H25" i="6"/>
  <c r="F25" i="6"/>
  <c r="L24" i="6"/>
  <c r="F24" i="6"/>
  <c r="H24" i="6" s="1"/>
  <c r="J24" i="6" s="1"/>
  <c r="F23" i="6"/>
  <c r="H23" i="6" s="1"/>
  <c r="J23" i="6" s="1"/>
  <c r="H22" i="6"/>
  <c r="J22" i="6" s="1"/>
  <c r="F22" i="6"/>
  <c r="J21" i="6"/>
  <c r="H21" i="6"/>
  <c r="F21" i="6"/>
  <c r="F20" i="6"/>
  <c r="H20" i="6" s="1"/>
  <c r="J20" i="6" s="1"/>
  <c r="F19" i="6"/>
  <c r="H19" i="6" s="1"/>
  <c r="J19" i="6" s="1"/>
  <c r="L19" i="6" s="1"/>
  <c r="H18" i="6"/>
  <c r="J18" i="6" s="1"/>
  <c r="F18" i="6"/>
  <c r="J17" i="6"/>
  <c r="H17" i="6"/>
  <c r="F17" i="6"/>
  <c r="F16" i="6"/>
  <c r="H16" i="6" s="1"/>
  <c r="J16" i="6" s="1"/>
  <c r="F15" i="6"/>
  <c r="H15" i="6" s="1"/>
  <c r="J15" i="6" s="1"/>
  <c r="L15" i="6" s="1"/>
  <c r="H14" i="6"/>
  <c r="J14" i="6" s="1"/>
  <c r="F14" i="6"/>
  <c r="J13" i="6"/>
  <c r="H13" i="6"/>
  <c r="F13" i="6"/>
  <c r="L12" i="6"/>
  <c r="J12" i="6"/>
  <c r="H12" i="6"/>
  <c r="F12" i="6"/>
  <c r="M11" i="6"/>
  <c r="F11" i="6"/>
  <c r="H11" i="6" s="1"/>
  <c r="J11" i="6" s="1"/>
  <c r="L11" i="6" s="1"/>
  <c r="H10" i="6"/>
  <c r="J10" i="6" s="1"/>
  <c r="F10" i="6"/>
  <c r="J9" i="6"/>
  <c r="H9" i="6"/>
  <c r="F9" i="6"/>
  <c r="J8" i="6"/>
  <c r="H8" i="6"/>
  <c r="F8" i="6"/>
  <c r="F7" i="6"/>
  <c r="H7" i="6" s="1"/>
  <c r="J7" i="6" s="1"/>
  <c r="H6" i="6"/>
  <c r="J6" i="6" s="1"/>
  <c r="F6" i="6"/>
  <c r="J5" i="6"/>
  <c r="H5" i="6"/>
  <c r="F5" i="6"/>
  <c r="J4" i="6"/>
  <c r="L4" i="6" s="1"/>
  <c r="H4" i="6"/>
  <c r="F4" i="6"/>
  <c r="F3" i="6"/>
  <c r="H3" i="6" s="1"/>
  <c r="J3" i="6" s="1"/>
  <c r="L3" i="6" s="1"/>
  <c r="F94" i="5"/>
  <c r="H94" i="5" s="1"/>
  <c r="J94" i="5" s="1"/>
  <c r="L94" i="5" s="1"/>
  <c r="H93" i="5"/>
  <c r="J93" i="5" s="1"/>
  <c r="F93" i="5"/>
  <c r="J92" i="5"/>
  <c r="H92" i="5"/>
  <c r="F92" i="5"/>
  <c r="L91" i="5"/>
  <c r="J91" i="5"/>
  <c r="H91" i="5"/>
  <c r="F91" i="5"/>
  <c r="F90" i="5"/>
  <c r="H90" i="5" s="1"/>
  <c r="J90" i="5" s="1"/>
  <c r="H89" i="5"/>
  <c r="J89" i="5" s="1"/>
  <c r="F89" i="5"/>
  <c r="J88" i="5"/>
  <c r="H88" i="5"/>
  <c r="F88" i="5"/>
  <c r="F87" i="5"/>
  <c r="H87" i="5" s="1"/>
  <c r="J87" i="5" s="1"/>
  <c r="F86" i="5"/>
  <c r="H86" i="5" s="1"/>
  <c r="J86" i="5" s="1"/>
  <c r="L86" i="5" s="1"/>
  <c r="H85" i="5"/>
  <c r="J85" i="5" s="1"/>
  <c r="F85" i="5"/>
  <c r="J84" i="5"/>
  <c r="H84" i="5"/>
  <c r="F84" i="5"/>
  <c r="J83" i="5"/>
  <c r="F83" i="5"/>
  <c r="H83" i="5" s="1"/>
  <c r="F82" i="5"/>
  <c r="H82" i="5" s="1"/>
  <c r="J82" i="5" s="1"/>
  <c r="F81" i="5"/>
  <c r="H81" i="5" s="1"/>
  <c r="J81" i="5" s="1"/>
  <c r="H80" i="5"/>
  <c r="J80" i="5" s="1"/>
  <c r="F80" i="5"/>
  <c r="J79" i="5"/>
  <c r="H79" i="5"/>
  <c r="F79" i="5"/>
  <c r="F78" i="5"/>
  <c r="H78" i="5" s="1"/>
  <c r="J78" i="5" s="1"/>
  <c r="L78" i="5" s="1"/>
  <c r="F77" i="5"/>
  <c r="H77" i="5" s="1"/>
  <c r="J77" i="5" s="1"/>
  <c r="L77" i="5" s="1"/>
  <c r="H76" i="5"/>
  <c r="J76" i="5" s="1"/>
  <c r="F76" i="5"/>
  <c r="J75" i="5"/>
  <c r="H75" i="5"/>
  <c r="F75" i="5"/>
  <c r="F74" i="5"/>
  <c r="H74" i="5" s="1"/>
  <c r="J74" i="5" s="1"/>
  <c r="F73" i="5"/>
  <c r="H73" i="5" s="1"/>
  <c r="J73" i="5" s="1"/>
  <c r="H72" i="5"/>
  <c r="J72" i="5" s="1"/>
  <c r="F72" i="5"/>
  <c r="J71" i="5"/>
  <c r="H71" i="5"/>
  <c r="F71" i="5"/>
  <c r="F70" i="5"/>
  <c r="H70" i="5" s="1"/>
  <c r="J70" i="5" s="1"/>
  <c r="F69" i="5"/>
  <c r="H69" i="5" s="1"/>
  <c r="J69" i="5" s="1"/>
  <c r="L69" i="5" s="1"/>
  <c r="H68" i="5"/>
  <c r="J68" i="5" s="1"/>
  <c r="F68" i="5"/>
  <c r="J67" i="5"/>
  <c r="H67" i="5"/>
  <c r="F67" i="5"/>
  <c r="F66" i="5"/>
  <c r="H66" i="5" s="1"/>
  <c r="J66" i="5" s="1"/>
  <c r="F65" i="5"/>
  <c r="H65" i="5" s="1"/>
  <c r="J65" i="5" s="1"/>
  <c r="L65" i="5" s="1"/>
  <c r="H64" i="5"/>
  <c r="J64" i="5" s="1"/>
  <c r="F64" i="5"/>
  <c r="J63" i="5"/>
  <c r="H63" i="5"/>
  <c r="F63" i="5"/>
  <c r="F62" i="5"/>
  <c r="H62" i="5" s="1"/>
  <c r="J62" i="5" s="1"/>
  <c r="L62" i="5" s="1"/>
  <c r="F61" i="5"/>
  <c r="H61" i="5" s="1"/>
  <c r="J61" i="5" s="1"/>
  <c r="L61" i="5" s="1"/>
  <c r="H60" i="5"/>
  <c r="J60" i="5" s="1"/>
  <c r="F60" i="5"/>
  <c r="J59" i="5"/>
  <c r="H59" i="5"/>
  <c r="F59" i="5"/>
  <c r="F58" i="5"/>
  <c r="H58" i="5" s="1"/>
  <c r="J58" i="5" s="1"/>
  <c r="F57" i="5"/>
  <c r="H57" i="5" s="1"/>
  <c r="J57" i="5" s="1"/>
  <c r="H56" i="5"/>
  <c r="J56" i="5" s="1"/>
  <c r="F56" i="5"/>
  <c r="J55" i="5"/>
  <c r="H55" i="5"/>
  <c r="F55" i="5"/>
  <c r="F54" i="5"/>
  <c r="H54" i="5" s="1"/>
  <c r="J54" i="5" s="1"/>
  <c r="F53" i="5"/>
  <c r="H53" i="5" s="1"/>
  <c r="J53" i="5" s="1"/>
  <c r="L53" i="5" s="1"/>
  <c r="H52" i="5"/>
  <c r="J52" i="5" s="1"/>
  <c r="F52" i="5"/>
  <c r="J51" i="5"/>
  <c r="H51" i="5"/>
  <c r="F51" i="5"/>
  <c r="F50" i="5"/>
  <c r="H50" i="5" s="1"/>
  <c r="J50" i="5" s="1"/>
  <c r="F49" i="5"/>
  <c r="H49" i="5" s="1"/>
  <c r="J49" i="5" s="1"/>
  <c r="L49" i="5" s="1"/>
  <c r="H48" i="5"/>
  <c r="J48" i="5" s="1"/>
  <c r="F48" i="5"/>
  <c r="J47" i="5"/>
  <c r="H47" i="5"/>
  <c r="F47" i="5"/>
  <c r="F46" i="5"/>
  <c r="H46" i="5" s="1"/>
  <c r="J46" i="5" s="1"/>
  <c r="L46" i="5" s="1"/>
  <c r="F45" i="5"/>
  <c r="H45" i="5" s="1"/>
  <c r="J45" i="5" s="1"/>
  <c r="L45" i="5" s="1"/>
  <c r="H44" i="5"/>
  <c r="J44" i="5" s="1"/>
  <c r="F44" i="5"/>
  <c r="J43" i="5"/>
  <c r="H43" i="5"/>
  <c r="F43" i="5"/>
  <c r="F42" i="5"/>
  <c r="H42" i="5" s="1"/>
  <c r="J42" i="5" s="1"/>
  <c r="F41" i="5"/>
  <c r="H41" i="5" s="1"/>
  <c r="J41" i="5" s="1"/>
  <c r="H40" i="5"/>
  <c r="J40" i="5" s="1"/>
  <c r="F40" i="5"/>
  <c r="J39" i="5"/>
  <c r="H39" i="5"/>
  <c r="F39" i="5"/>
  <c r="F38" i="5"/>
  <c r="H38" i="5" s="1"/>
  <c r="J38" i="5" s="1"/>
  <c r="L38" i="5" s="1"/>
  <c r="F37" i="5"/>
  <c r="H37" i="5" s="1"/>
  <c r="J37" i="5" s="1"/>
  <c r="L37" i="5" s="1"/>
  <c r="H36" i="5"/>
  <c r="J36" i="5" s="1"/>
  <c r="F36" i="5"/>
  <c r="J35" i="5"/>
  <c r="H35" i="5"/>
  <c r="F35" i="5"/>
  <c r="F34" i="5"/>
  <c r="H34" i="5" s="1"/>
  <c r="J34" i="5" s="1"/>
  <c r="F33" i="5"/>
  <c r="H33" i="5" s="1"/>
  <c r="J33" i="5" s="1"/>
  <c r="L33" i="5" s="1"/>
  <c r="H32" i="5"/>
  <c r="J32" i="5" s="1"/>
  <c r="F32" i="5"/>
  <c r="F31" i="5"/>
  <c r="H31" i="5" s="1"/>
  <c r="J31" i="5" s="1"/>
  <c r="F30" i="5"/>
  <c r="H30" i="5" s="1"/>
  <c r="J30" i="5" s="1"/>
  <c r="F29" i="5"/>
  <c r="H29" i="5" s="1"/>
  <c r="J29" i="5" s="1"/>
  <c r="L29" i="5" s="1"/>
  <c r="H28" i="5"/>
  <c r="J28" i="5" s="1"/>
  <c r="F28" i="5"/>
  <c r="F27" i="5"/>
  <c r="H27" i="5" s="1"/>
  <c r="J27" i="5" s="1"/>
  <c r="F26" i="5"/>
  <c r="H26" i="5" s="1"/>
  <c r="J26" i="5" s="1"/>
  <c r="F25" i="5"/>
  <c r="H25" i="5" s="1"/>
  <c r="J25" i="5" s="1"/>
  <c r="L25" i="5" s="1"/>
  <c r="H24" i="5"/>
  <c r="J24" i="5" s="1"/>
  <c r="F24" i="5"/>
  <c r="F23" i="5"/>
  <c r="H23" i="5" s="1"/>
  <c r="J23" i="5" s="1"/>
  <c r="F22" i="5"/>
  <c r="H22" i="5" s="1"/>
  <c r="J22" i="5" s="1"/>
  <c r="F21" i="5"/>
  <c r="H21" i="5" s="1"/>
  <c r="J21" i="5" s="1"/>
  <c r="L21" i="5" s="1"/>
  <c r="H20" i="5"/>
  <c r="J20" i="5" s="1"/>
  <c r="F20" i="5"/>
  <c r="F19" i="5"/>
  <c r="H19" i="5" s="1"/>
  <c r="J19" i="5" s="1"/>
  <c r="F18" i="5"/>
  <c r="H18" i="5" s="1"/>
  <c r="J18" i="5" s="1"/>
  <c r="F17" i="5"/>
  <c r="H17" i="5" s="1"/>
  <c r="J17" i="5" s="1"/>
  <c r="L17" i="5" s="1"/>
  <c r="H16" i="5"/>
  <c r="J16" i="5" s="1"/>
  <c r="F16" i="5"/>
  <c r="F15" i="5"/>
  <c r="H15" i="5" s="1"/>
  <c r="J15" i="5" s="1"/>
  <c r="F14" i="5"/>
  <c r="H14" i="5" s="1"/>
  <c r="J14" i="5" s="1"/>
  <c r="F13" i="5"/>
  <c r="H13" i="5" s="1"/>
  <c r="J13" i="5" s="1"/>
  <c r="L13" i="5" s="1"/>
  <c r="H12" i="5"/>
  <c r="J12" i="5" s="1"/>
  <c r="F12" i="5"/>
  <c r="H11" i="5"/>
  <c r="J11" i="5" s="1"/>
  <c r="F11" i="5"/>
  <c r="F10" i="5"/>
  <c r="H10" i="5" s="1"/>
  <c r="J10" i="5" s="1"/>
  <c r="L9" i="5"/>
  <c r="H9" i="5"/>
  <c r="J9" i="5" s="1"/>
  <c r="F9" i="5"/>
  <c r="F8" i="5"/>
  <c r="H8" i="5" s="1"/>
  <c r="J8" i="5" s="1"/>
  <c r="L8" i="5" s="1"/>
  <c r="H7" i="5"/>
  <c r="J7" i="5" s="1"/>
  <c r="F7" i="5"/>
  <c r="J6" i="5"/>
  <c r="F6" i="5"/>
  <c r="H6" i="5" s="1"/>
  <c r="H5" i="5"/>
  <c r="J5" i="5" s="1"/>
  <c r="F5" i="5"/>
  <c r="F4" i="5"/>
  <c r="H4" i="5" s="1"/>
  <c r="J4" i="5" s="1"/>
  <c r="L4" i="5" s="1"/>
  <c r="H3" i="5"/>
  <c r="J3" i="5" s="1"/>
  <c r="F3" i="5"/>
  <c r="H24" i="4"/>
  <c r="J24" i="4" s="1"/>
  <c r="F24" i="4"/>
  <c r="J23" i="4"/>
  <c r="F23" i="4"/>
  <c r="H23" i="4" s="1"/>
  <c r="H22" i="4"/>
  <c r="J22" i="4" s="1"/>
  <c r="F22" i="4"/>
  <c r="F21" i="4"/>
  <c r="H21" i="4" s="1"/>
  <c r="J21" i="4" s="1"/>
  <c r="L21" i="4" s="1"/>
  <c r="M21" i="4" s="1"/>
  <c r="H20" i="4"/>
  <c r="J20" i="4" s="1"/>
  <c r="F20" i="4"/>
  <c r="J19" i="4"/>
  <c r="F19" i="4"/>
  <c r="H19" i="4" s="1"/>
  <c r="H18" i="4"/>
  <c r="J18" i="4" s="1"/>
  <c r="F18" i="4"/>
  <c r="F17" i="4"/>
  <c r="H17" i="4" s="1"/>
  <c r="J17" i="4" s="1"/>
  <c r="L17" i="4" s="1"/>
  <c r="H16" i="4"/>
  <c r="J16" i="4" s="1"/>
  <c r="F16" i="4"/>
  <c r="F15" i="4"/>
  <c r="H15" i="4" s="1"/>
  <c r="J15" i="4" s="1"/>
  <c r="H14" i="4"/>
  <c r="J14" i="4" s="1"/>
  <c r="L14" i="4" s="1"/>
  <c r="F14" i="4"/>
  <c r="F13" i="4"/>
  <c r="H13" i="4" s="1"/>
  <c r="J13" i="4" s="1"/>
  <c r="L13" i="4" s="1"/>
  <c r="H12" i="4"/>
  <c r="J12" i="4" s="1"/>
  <c r="F12" i="4"/>
  <c r="F11" i="4"/>
  <c r="H11" i="4" s="1"/>
  <c r="J11" i="4" s="1"/>
  <c r="L10" i="4"/>
  <c r="H10" i="4"/>
  <c r="J10" i="4" s="1"/>
  <c r="F10" i="4"/>
  <c r="F9" i="4"/>
  <c r="H9" i="4" s="1"/>
  <c r="J9" i="4" s="1"/>
  <c r="L9" i="4" s="1"/>
  <c r="H8" i="4"/>
  <c r="J8" i="4" s="1"/>
  <c r="F8" i="4"/>
  <c r="J7" i="4"/>
  <c r="F7" i="4"/>
  <c r="H7" i="4" s="1"/>
  <c r="H6" i="4"/>
  <c r="J6" i="4" s="1"/>
  <c r="F6" i="4"/>
  <c r="F5" i="4"/>
  <c r="H5" i="4" s="1"/>
  <c r="J5" i="4" s="1"/>
  <c r="L5" i="4" s="1"/>
  <c r="L4" i="4"/>
  <c r="J4" i="4"/>
  <c r="F4" i="4"/>
  <c r="H3" i="4"/>
  <c r="J3" i="4" s="1"/>
  <c r="F3" i="4"/>
  <c r="F29" i="3"/>
  <c r="H29" i="3" s="1"/>
  <c r="J29" i="3" s="1"/>
  <c r="M29" i="3" s="1"/>
  <c r="H28" i="3"/>
  <c r="J28" i="3" s="1"/>
  <c r="F28" i="3"/>
  <c r="J27" i="3"/>
  <c r="F27" i="3"/>
  <c r="H27" i="3" s="1"/>
  <c r="H26" i="3"/>
  <c r="J26" i="3" s="1"/>
  <c r="F26" i="3"/>
  <c r="F25" i="3"/>
  <c r="H25" i="3" s="1"/>
  <c r="J25" i="3" s="1"/>
  <c r="L25" i="3" s="1"/>
  <c r="H24" i="3"/>
  <c r="J24" i="3" s="1"/>
  <c r="F24" i="3"/>
  <c r="J23" i="3"/>
  <c r="F23" i="3"/>
  <c r="H23" i="3" s="1"/>
  <c r="H22" i="3"/>
  <c r="J22" i="3" s="1"/>
  <c r="F22" i="3"/>
  <c r="F21" i="3"/>
  <c r="H21" i="3" s="1"/>
  <c r="J21" i="3" s="1"/>
  <c r="L21" i="3" s="1"/>
  <c r="H20" i="3"/>
  <c r="J20" i="3" s="1"/>
  <c r="F20" i="3"/>
  <c r="F19" i="3"/>
  <c r="H19" i="3" s="1"/>
  <c r="J19" i="3" s="1"/>
  <c r="H18" i="3"/>
  <c r="J18" i="3" s="1"/>
  <c r="L18" i="3" s="1"/>
  <c r="F18" i="3"/>
  <c r="F17" i="3"/>
  <c r="H17" i="3" s="1"/>
  <c r="J17" i="3" s="1"/>
  <c r="L17" i="3" s="1"/>
  <c r="H16" i="3"/>
  <c r="J16" i="3" s="1"/>
  <c r="F16" i="3"/>
  <c r="F15" i="3"/>
  <c r="H15" i="3" s="1"/>
  <c r="J15" i="3" s="1"/>
  <c r="L14" i="3"/>
  <c r="H14" i="3"/>
  <c r="J14" i="3" s="1"/>
  <c r="F14" i="3"/>
  <c r="F13" i="3"/>
  <c r="H13" i="3" s="1"/>
  <c r="J13" i="3" s="1"/>
  <c r="L13" i="3" s="1"/>
  <c r="H12" i="3"/>
  <c r="J12" i="3" s="1"/>
  <c r="F12" i="3"/>
  <c r="J11" i="3"/>
  <c r="F11" i="3"/>
  <c r="H11" i="3" s="1"/>
  <c r="H10" i="3"/>
  <c r="J10" i="3" s="1"/>
  <c r="F10" i="3"/>
  <c r="F9" i="3"/>
  <c r="H9" i="3" s="1"/>
  <c r="J9" i="3" s="1"/>
  <c r="L9" i="3" s="1"/>
  <c r="H8" i="3"/>
  <c r="J8" i="3" s="1"/>
  <c r="F8" i="3"/>
  <c r="J7" i="3"/>
  <c r="F7" i="3"/>
  <c r="H7" i="3" s="1"/>
  <c r="H6" i="3"/>
  <c r="J6" i="3" s="1"/>
  <c r="F6" i="3"/>
  <c r="F5" i="3"/>
  <c r="H5" i="3" s="1"/>
  <c r="J5" i="3" s="1"/>
  <c r="L5" i="3" s="1"/>
  <c r="L4" i="3"/>
  <c r="H4" i="3"/>
  <c r="J4" i="3" s="1"/>
  <c r="F4" i="3"/>
  <c r="J3" i="3"/>
  <c r="L3" i="3" s="1"/>
  <c r="F3" i="3"/>
  <c r="H3" i="3" s="1"/>
  <c r="H29" i="2"/>
  <c r="J29" i="2" s="1"/>
  <c r="F29" i="2"/>
  <c r="F28" i="2"/>
  <c r="H28" i="2" s="1"/>
  <c r="J28" i="2" s="1"/>
  <c r="L27" i="2"/>
  <c r="H27" i="2"/>
  <c r="J27" i="2" s="1"/>
  <c r="F27" i="2"/>
  <c r="F26" i="2"/>
  <c r="H26" i="2" s="1"/>
  <c r="J26" i="2" s="1"/>
  <c r="F25" i="2"/>
  <c r="H25" i="2" s="1"/>
  <c r="J25" i="2" s="1"/>
  <c r="H24" i="2"/>
  <c r="J24" i="2" s="1"/>
  <c r="F24" i="2"/>
  <c r="J23" i="2"/>
  <c r="H23" i="2"/>
  <c r="F23" i="2"/>
  <c r="F22" i="2"/>
  <c r="H22" i="2" s="1"/>
  <c r="J22" i="2" s="1"/>
  <c r="F21" i="2"/>
  <c r="H21" i="2" s="1"/>
  <c r="J21" i="2" s="1"/>
  <c r="H20" i="2"/>
  <c r="J20" i="2" s="1"/>
  <c r="F20" i="2"/>
  <c r="J19" i="2"/>
  <c r="H19" i="2"/>
  <c r="F19" i="2"/>
  <c r="F18" i="2"/>
  <c r="H18" i="2" s="1"/>
  <c r="J18" i="2" s="1"/>
  <c r="F17" i="2"/>
  <c r="H17" i="2" s="1"/>
  <c r="J17" i="2" s="1"/>
  <c r="H16" i="2"/>
  <c r="J16" i="2" s="1"/>
  <c r="F16" i="2"/>
  <c r="J15" i="2"/>
  <c r="H15" i="2"/>
  <c r="F15" i="2"/>
  <c r="F14" i="2"/>
  <c r="H14" i="2" s="1"/>
  <c r="J14" i="2" s="1"/>
  <c r="F13" i="2"/>
  <c r="H13" i="2" s="1"/>
  <c r="J13" i="2" s="1"/>
  <c r="H12" i="2"/>
  <c r="J12" i="2" s="1"/>
  <c r="F12" i="2"/>
  <c r="J11" i="2"/>
  <c r="H11" i="2"/>
  <c r="F11" i="2"/>
  <c r="F10" i="2"/>
  <c r="H10" i="2" s="1"/>
  <c r="J10" i="2" s="1"/>
  <c r="F9" i="2"/>
  <c r="H9" i="2" s="1"/>
  <c r="J9" i="2" s="1"/>
  <c r="H8" i="2"/>
  <c r="J8" i="2" s="1"/>
  <c r="F8" i="2"/>
  <c r="J7" i="2"/>
  <c r="H7" i="2"/>
  <c r="F7" i="2"/>
  <c r="F6" i="2"/>
  <c r="H6" i="2" s="1"/>
  <c r="J6" i="2" s="1"/>
  <c r="F5" i="2"/>
  <c r="H5" i="2" s="1"/>
  <c r="J5" i="2" s="1"/>
  <c r="H4" i="2"/>
  <c r="J4" i="2" s="1"/>
  <c r="F4" i="2"/>
  <c r="J3" i="2"/>
  <c r="H3" i="2"/>
  <c r="F3" i="2"/>
  <c r="F58" i="1"/>
  <c r="H58" i="1" s="1"/>
  <c r="J58" i="1" s="1"/>
  <c r="F57" i="1"/>
  <c r="H57" i="1" s="1"/>
  <c r="J57" i="1" s="1"/>
  <c r="H56" i="1"/>
  <c r="J56" i="1" s="1"/>
  <c r="F56" i="1"/>
  <c r="J55" i="1"/>
  <c r="H55" i="1"/>
  <c r="F55" i="1"/>
  <c r="L54" i="1"/>
  <c r="J54" i="1"/>
  <c r="H54" i="1"/>
  <c r="F54" i="1"/>
  <c r="F53" i="1"/>
  <c r="H53" i="1" s="1"/>
  <c r="J53" i="1" s="1"/>
  <c r="H52" i="1"/>
  <c r="J52" i="1" s="1"/>
  <c r="F52" i="1"/>
  <c r="H51" i="1"/>
  <c r="J51" i="1" s="1"/>
  <c r="F51" i="1"/>
  <c r="J50" i="1"/>
  <c r="H50" i="1"/>
  <c r="F50" i="1"/>
  <c r="F49" i="1"/>
  <c r="H49" i="1" s="1"/>
  <c r="J49" i="1" s="1"/>
  <c r="F48" i="1"/>
  <c r="H48" i="1" s="1"/>
  <c r="J48" i="1" s="1"/>
  <c r="H47" i="1"/>
  <c r="J47" i="1" s="1"/>
  <c r="F47" i="1"/>
  <c r="J46" i="1"/>
  <c r="L46" i="1" s="1"/>
  <c r="H46" i="1"/>
  <c r="F46" i="1"/>
  <c r="F45" i="1"/>
  <c r="H45" i="1" s="1"/>
  <c r="J45" i="1" s="1"/>
  <c r="F44" i="1"/>
  <c r="H44" i="1" s="1"/>
  <c r="J44" i="1" s="1"/>
  <c r="H43" i="1"/>
  <c r="J43" i="1" s="1"/>
  <c r="F43" i="1"/>
  <c r="J42" i="1"/>
  <c r="L42" i="1" s="1"/>
  <c r="H42" i="1"/>
  <c r="F42" i="1"/>
  <c r="F41" i="1"/>
  <c r="H41" i="1" s="1"/>
  <c r="J41" i="1" s="1"/>
  <c r="F40" i="1"/>
  <c r="H40" i="1" s="1"/>
  <c r="J40" i="1" s="1"/>
  <c r="H39" i="1"/>
  <c r="J39" i="1" s="1"/>
  <c r="F39" i="1"/>
  <c r="J38" i="1"/>
  <c r="L38" i="1" s="1"/>
  <c r="H38" i="1"/>
  <c r="F38" i="1"/>
  <c r="F37" i="1"/>
  <c r="H37" i="1" s="1"/>
  <c r="J37" i="1" s="1"/>
  <c r="F36" i="1"/>
  <c r="H36" i="1" s="1"/>
  <c r="J36" i="1" s="1"/>
  <c r="H35" i="1"/>
  <c r="J35" i="1" s="1"/>
  <c r="F35" i="1"/>
  <c r="J34" i="1"/>
  <c r="H34" i="1"/>
  <c r="F34" i="1"/>
  <c r="F33" i="1"/>
  <c r="H33" i="1" s="1"/>
  <c r="J33" i="1" s="1"/>
  <c r="F32" i="1"/>
  <c r="H32" i="1" s="1"/>
  <c r="J32" i="1" s="1"/>
  <c r="F31" i="1"/>
  <c r="H31" i="1" s="1"/>
  <c r="J31" i="1" s="1"/>
  <c r="H30" i="1"/>
  <c r="J30" i="1" s="1"/>
  <c r="F30" i="1"/>
  <c r="J29" i="1"/>
  <c r="L29" i="1" s="1"/>
  <c r="H29" i="1"/>
  <c r="F29" i="1"/>
  <c r="F28" i="1"/>
  <c r="H28" i="1" s="1"/>
  <c r="J28" i="1" s="1"/>
  <c r="F27" i="1"/>
  <c r="H27" i="1" s="1"/>
  <c r="J27" i="1" s="1"/>
  <c r="H26" i="1"/>
  <c r="J26" i="1" s="1"/>
  <c r="F26" i="1"/>
  <c r="J25" i="1"/>
  <c r="L25" i="1" s="1"/>
  <c r="H25" i="1"/>
  <c r="F25" i="1"/>
  <c r="F24" i="1"/>
  <c r="H24" i="1" s="1"/>
  <c r="J24" i="1" s="1"/>
  <c r="F23" i="1"/>
  <c r="H23" i="1" s="1"/>
  <c r="J23" i="1" s="1"/>
  <c r="H22" i="1"/>
  <c r="J22" i="1" s="1"/>
  <c r="F22" i="1"/>
  <c r="J21" i="1"/>
  <c r="L21" i="1" s="1"/>
  <c r="H21" i="1"/>
  <c r="F21" i="1"/>
  <c r="F20" i="1"/>
  <c r="H20" i="1" s="1"/>
  <c r="J20" i="1" s="1"/>
  <c r="F19" i="1"/>
  <c r="H19" i="1" s="1"/>
  <c r="J19" i="1" s="1"/>
  <c r="H18" i="1"/>
  <c r="J18" i="1" s="1"/>
  <c r="F18" i="1"/>
  <c r="J17" i="1"/>
  <c r="H17" i="1"/>
  <c r="F17" i="1"/>
  <c r="F16" i="1"/>
  <c r="H16" i="1" s="1"/>
  <c r="J16" i="1" s="1"/>
  <c r="F15" i="1"/>
  <c r="H15" i="1" s="1"/>
  <c r="J15" i="1" s="1"/>
  <c r="H14" i="1"/>
  <c r="J14" i="1" s="1"/>
  <c r="F14" i="1"/>
  <c r="J13" i="1"/>
  <c r="L13" i="1" s="1"/>
  <c r="H13" i="1"/>
  <c r="F13" i="1"/>
  <c r="F12" i="1"/>
  <c r="H12" i="1" s="1"/>
  <c r="J12" i="1" s="1"/>
  <c r="F11" i="1"/>
  <c r="H11" i="1" s="1"/>
  <c r="J11" i="1" s="1"/>
  <c r="H10" i="1"/>
  <c r="J10" i="1" s="1"/>
  <c r="F10" i="1"/>
  <c r="F9" i="1"/>
  <c r="H9" i="1" s="1"/>
  <c r="J9" i="1" s="1"/>
  <c r="F8" i="1"/>
  <c r="H8" i="1" s="1"/>
  <c r="J8" i="1" s="1"/>
  <c r="F7" i="1"/>
  <c r="H7" i="1" s="1"/>
  <c r="J7" i="1" s="1"/>
  <c r="H6" i="1"/>
  <c r="J6" i="1" s="1"/>
  <c r="F6" i="1"/>
  <c r="F5" i="1"/>
  <c r="H5" i="1" s="1"/>
  <c r="J5" i="1" s="1"/>
  <c r="F4" i="1"/>
  <c r="H4" i="1" s="1"/>
  <c r="J4" i="1" s="1"/>
  <c r="F3" i="1"/>
  <c r="H3" i="1" s="1"/>
  <c r="J3" i="1" s="1"/>
  <c r="M13" i="7" l="1"/>
  <c r="M15" i="6"/>
  <c r="M19" i="6"/>
  <c r="L8" i="6"/>
  <c r="M8" i="6" s="1"/>
  <c r="M4" i="6"/>
  <c r="M4" i="5"/>
  <c r="M8" i="5"/>
  <c r="M69" i="5"/>
  <c r="M86" i="5"/>
  <c r="M37" i="5"/>
  <c r="M45" i="5"/>
  <c r="M53" i="5"/>
  <c r="M91" i="5"/>
  <c r="M94" i="5"/>
  <c r="M5" i="4"/>
  <c r="M9" i="4"/>
  <c r="M4" i="4"/>
  <c r="M13" i="3"/>
  <c r="M9" i="3"/>
  <c r="M25" i="3"/>
  <c r="M54" i="1"/>
  <c r="L18" i="1"/>
  <c r="M18" i="1" s="1"/>
  <c r="L34" i="1"/>
  <c r="M33" i="1"/>
  <c r="L9" i="2"/>
  <c r="M9" i="2"/>
  <c r="L20" i="2"/>
  <c r="M20" i="2" s="1"/>
  <c r="J59" i="1"/>
  <c r="L3" i="1"/>
  <c r="M3" i="1" s="1"/>
  <c r="L19" i="1"/>
  <c r="M19" i="1" s="1"/>
  <c r="L24" i="1"/>
  <c r="M24" i="1" s="1"/>
  <c r="L30" i="1"/>
  <c r="M30" i="1" s="1"/>
  <c r="L35" i="1"/>
  <c r="M35" i="1" s="1"/>
  <c r="L40" i="1"/>
  <c r="M40" i="1" s="1"/>
  <c r="L45" i="1"/>
  <c r="M45" i="1" s="1"/>
  <c r="L51" i="1"/>
  <c r="M51" i="1" s="1"/>
  <c r="L56" i="1"/>
  <c r="M56" i="1" s="1"/>
  <c r="L5" i="2"/>
  <c r="M5" i="2" s="1"/>
  <c r="L10" i="2"/>
  <c r="M10" i="2" s="1"/>
  <c r="L16" i="2"/>
  <c r="M16" i="2" s="1"/>
  <c r="L21" i="2"/>
  <c r="M21" i="2"/>
  <c r="L26" i="2"/>
  <c r="M26" i="2"/>
  <c r="L28" i="2"/>
  <c r="M28" i="2" s="1"/>
  <c r="L15" i="3"/>
  <c r="M15" i="3" s="1"/>
  <c r="L11" i="4"/>
  <c r="M11" i="4" s="1"/>
  <c r="L10" i="5"/>
  <c r="M10" i="5" s="1"/>
  <c r="L12" i="1"/>
  <c r="M12" i="1" s="1"/>
  <c r="L28" i="1"/>
  <c r="M28" i="1" s="1"/>
  <c r="L44" i="1"/>
  <c r="M44" i="1" s="1"/>
  <c r="L53" i="1"/>
  <c r="M53" i="1" s="1"/>
  <c r="L14" i="2"/>
  <c r="M14" i="2" s="1"/>
  <c r="L19" i="3"/>
  <c r="M19" i="3" s="1"/>
  <c r="L6" i="1"/>
  <c r="M6" i="1" s="1"/>
  <c r="L4" i="1"/>
  <c r="M4" i="1" s="1"/>
  <c r="L7" i="1"/>
  <c r="M7" i="1" s="1"/>
  <c r="L10" i="1"/>
  <c r="M10" i="1" s="1"/>
  <c r="L15" i="1"/>
  <c r="M15" i="1" s="1"/>
  <c r="L20" i="1"/>
  <c r="M20" i="1" s="1"/>
  <c r="L26" i="1"/>
  <c r="M26" i="1" s="1"/>
  <c r="L31" i="1"/>
  <c r="M31" i="1"/>
  <c r="L36" i="1"/>
  <c r="M36" i="1" s="1"/>
  <c r="L41" i="1"/>
  <c r="M41" i="1" s="1"/>
  <c r="L47" i="1"/>
  <c r="M47" i="1" s="1"/>
  <c r="L57" i="1"/>
  <c r="M57" i="1" s="1"/>
  <c r="L6" i="2"/>
  <c r="M6" i="2" s="1"/>
  <c r="L12" i="2"/>
  <c r="M12" i="2" s="1"/>
  <c r="L17" i="2"/>
  <c r="M17" i="2"/>
  <c r="L22" i="2"/>
  <c r="M22" i="2" s="1"/>
  <c r="L9" i="1"/>
  <c r="M9" i="1" s="1"/>
  <c r="L23" i="1"/>
  <c r="M23" i="1"/>
  <c r="L39" i="1"/>
  <c r="M39" i="1" s="1"/>
  <c r="L49" i="1"/>
  <c r="M49" i="1" s="1"/>
  <c r="L4" i="2"/>
  <c r="M4" i="2" s="1"/>
  <c r="L25" i="2"/>
  <c r="M25" i="2"/>
  <c r="M15" i="4"/>
  <c r="L15" i="4"/>
  <c r="L14" i="1"/>
  <c r="M14" i="1" s="1"/>
  <c r="L5" i="1"/>
  <c r="M5" i="1" s="1"/>
  <c r="L8" i="1"/>
  <c r="M8" i="1" s="1"/>
  <c r="L11" i="1"/>
  <c r="M11" i="1" s="1"/>
  <c r="L16" i="1"/>
  <c r="M16" i="1" s="1"/>
  <c r="M22" i="1"/>
  <c r="L22" i="1"/>
  <c r="L27" i="1"/>
  <c r="M27" i="1"/>
  <c r="L33" i="1"/>
  <c r="M32" i="1" s="1"/>
  <c r="M34" i="1"/>
  <c r="L37" i="1"/>
  <c r="M37" i="1" s="1"/>
  <c r="L43" i="1"/>
  <c r="M43" i="1" s="1"/>
  <c r="L48" i="1"/>
  <c r="M48" i="1" s="1"/>
  <c r="L52" i="1"/>
  <c r="M52" i="1"/>
  <c r="M55" i="1"/>
  <c r="L58" i="1"/>
  <c r="M58" i="1" s="1"/>
  <c r="L8" i="2"/>
  <c r="M8" i="2" s="1"/>
  <c r="L13" i="2"/>
  <c r="M13" i="2"/>
  <c r="M18" i="2"/>
  <c r="L18" i="2"/>
  <c r="L24" i="2"/>
  <c r="M24" i="2" s="1"/>
  <c r="L11" i="3"/>
  <c r="M11" i="3" s="1"/>
  <c r="L20" i="3"/>
  <c r="M20" i="3" s="1"/>
  <c r="L27" i="3"/>
  <c r="M27" i="3" s="1"/>
  <c r="J33" i="3"/>
  <c r="L7" i="4"/>
  <c r="M7" i="4" s="1"/>
  <c r="L16" i="4"/>
  <c r="M16" i="4" s="1"/>
  <c r="M23" i="4"/>
  <c r="L23" i="4"/>
  <c r="L6" i="5"/>
  <c r="M6" i="5" s="1"/>
  <c r="L15" i="5"/>
  <c r="M15" i="5" s="1"/>
  <c r="L18" i="5"/>
  <c r="M18" i="5" s="1"/>
  <c r="M31" i="5"/>
  <c r="L31" i="5"/>
  <c r="L34" i="5"/>
  <c r="M34" i="5" s="1"/>
  <c r="L50" i="5"/>
  <c r="M50" i="5" s="1"/>
  <c r="L60" i="5"/>
  <c r="M60" i="5" s="1"/>
  <c r="L73" i="5"/>
  <c r="M73" i="5" s="1"/>
  <c r="L3" i="2"/>
  <c r="L7" i="2"/>
  <c r="M7" i="2" s="1"/>
  <c r="L11" i="2"/>
  <c r="M11" i="2" s="1"/>
  <c r="L15" i="2"/>
  <c r="M15" i="2" s="1"/>
  <c r="L19" i="2"/>
  <c r="M19" i="2" s="1"/>
  <c r="L23" i="2"/>
  <c r="M23" i="2" s="1"/>
  <c r="L29" i="2"/>
  <c r="M29" i="2" s="1"/>
  <c r="M3" i="3"/>
  <c r="L6" i="3"/>
  <c r="L8" i="3"/>
  <c r="M8" i="3" s="1"/>
  <c r="M17" i="3"/>
  <c r="L22" i="3"/>
  <c r="M22" i="3" s="1"/>
  <c r="L24" i="3"/>
  <c r="M24" i="3" s="1"/>
  <c r="M13" i="4"/>
  <c r="L18" i="4"/>
  <c r="M18" i="4" s="1"/>
  <c r="L20" i="4"/>
  <c r="M20" i="4" s="1"/>
  <c r="J96" i="5"/>
  <c r="L3" i="5"/>
  <c r="M19" i="5"/>
  <c r="L19" i="5"/>
  <c r="L22" i="5"/>
  <c r="M22" i="5" s="1"/>
  <c r="L44" i="5"/>
  <c r="M44" i="5" s="1"/>
  <c r="L67" i="5"/>
  <c r="M67" i="5" s="1"/>
  <c r="M84" i="5"/>
  <c r="L84" i="5"/>
  <c r="L9" i="6"/>
  <c r="M9" i="6" s="1"/>
  <c r="M16" i="6"/>
  <c r="L16" i="6"/>
  <c r="L28" i="6"/>
  <c r="M28" i="6" s="1"/>
  <c r="L12" i="7"/>
  <c r="M12" i="7" s="1"/>
  <c r="L17" i="1"/>
  <c r="M17" i="1" s="1"/>
  <c r="L50" i="1"/>
  <c r="M50" i="1" s="1"/>
  <c r="M13" i="1"/>
  <c r="M21" i="1"/>
  <c r="M25" i="1"/>
  <c r="M29" i="1"/>
  <c r="M38" i="1"/>
  <c r="M42" i="1"/>
  <c r="M46" i="1"/>
  <c r="L55" i="1"/>
  <c r="M27" i="2"/>
  <c r="M5" i="3"/>
  <c r="L10" i="3"/>
  <c r="M10" i="3" s="1"/>
  <c r="L12" i="3"/>
  <c r="M12" i="3" s="1"/>
  <c r="M14" i="3"/>
  <c r="M21" i="3"/>
  <c r="L26" i="3"/>
  <c r="M26" i="3" s="1"/>
  <c r="L28" i="3"/>
  <c r="M28" i="3" s="1"/>
  <c r="M3" i="4"/>
  <c r="L3" i="4"/>
  <c r="L6" i="4"/>
  <c r="M6" i="4" s="1"/>
  <c r="L8" i="4"/>
  <c r="M8" i="4" s="1"/>
  <c r="M10" i="4"/>
  <c r="M17" i="4"/>
  <c r="L22" i="4"/>
  <c r="M22" i="4" s="1"/>
  <c r="M24" i="4"/>
  <c r="L24" i="4"/>
  <c r="L5" i="5"/>
  <c r="M5" i="5" s="1"/>
  <c r="M7" i="5"/>
  <c r="L7" i="5"/>
  <c r="M9" i="5"/>
  <c r="L23" i="5"/>
  <c r="M23" i="5" s="1"/>
  <c r="M26" i="5"/>
  <c r="L26" i="5"/>
  <c r="L57" i="5"/>
  <c r="M57" i="5" s="1"/>
  <c r="M66" i="5"/>
  <c r="L66" i="5"/>
  <c r="L76" i="5"/>
  <c r="M76" i="5" s="1"/>
  <c r="M4" i="3"/>
  <c r="L7" i="3"/>
  <c r="M7" i="3" s="1"/>
  <c r="L16" i="3"/>
  <c r="M16" i="3" s="1"/>
  <c r="M18" i="3"/>
  <c r="L23" i="3"/>
  <c r="M23" i="3" s="1"/>
  <c r="L12" i="4"/>
  <c r="M12" i="4" s="1"/>
  <c r="M14" i="4"/>
  <c r="L19" i="4"/>
  <c r="M19" i="4" s="1"/>
  <c r="J26" i="4"/>
  <c r="L11" i="5"/>
  <c r="M11" i="5" s="1"/>
  <c r="L14" i="5"/>
  <c r="M14" i="5" s="1"/>
  <c r="L27" i="5"/>
  <c r="M27" i="5" s="1"/>
  <c r="M30" i="5"/>
  <c r="L30" i="5"/>
  <c r="L35" i="5"/>
  <c r="M35" i="5" s="1"/>
  <c r="L41" i="5"/>
  <c r="M41" i="5" s="1"/>
  <c r="L51" i="5"/>
  <c r="M51" i="5" s="1"/>
  <c r="L12" i="5"/>
  <c r="M12" i="5" s="1"/>
  <c r="L16" i="5"/>
  <c r="M16" i="5" s="1"/>
  <c r="M20" i="5"/>
  <c r="L20" i="5"/>
  <c r="L24" i="5"/>
  <c r="M24" i="5" s="1"/>
  <c r="L28" i="5"/>
  <c r="M28" i="5" s="1"/>
  <c r="L32" i="5"/>
  <c r="M32" i="5" s="1"/>
  <c r="M38" i="5"/>
  <c r="L39" i="5"/>
  <c r="M39" i="5" s="1"/>
  <c r="L48" i="5"/>
  <c r="M48" i="5" s="1"/>
  <c r="L55" i="5"/>
  <c r="M55" i="5" s="1"/>
  <c r="M64" i="5"/>
  <c r="L64" i="5"/>
  <c r="M71" i="5"/>
  <c r="L71" i="5"/>
  <c r="M80" i="5"/>
  <c r="L80" i="5"/>
  <c r="M83" i="5"/>
  <c r="L83" i="5"/>
  <c r="L7" i="6"/>
  <c r="M7" i="6" s="1"/>
  <c r="M26" i="6"/>
  <c r="L26" i="6"/>
  <c r="M6" i="7"/>
  <c r="L6" i="7"/>
  <c r="L36" i="5"/>
  <c r="M36" i="5" s="1"/>
  <c r="M43" i="5"/>
  <c r="L43" i="5"/>
  <c r="L52" i="5"/>
  <c r="M52" i="5" s="1"/>
  <c r="L54" i="5"/>
  <c r="M54" i="5" s="1"/>
  <c r="L59" i="5"/>
  <c r="M59" i="5" s="1"/>
  <c r="M61" i="5"/>
  <c r="M68" i="5"/>
  <c r="L68" i="5"/>
  <c r="L70" i="5"/>
  <c r="M70" i="5" s="1"/>
  <c r="M75" i="5"/>
  <c r="L75" i="5"/>
  <c r="M77" i="5"/>
  <c r="L81" i="5"/>
  <c r="M81" i="5" s="1"/>
  <c r="L92" i="5"/>
  <c r="M92" i="5" s="1"/>
  <c r="L23" i="6"/>
  <c r="M23" i="6" s="1"/>
  <c r="L5" i="7"/>
  <c r="M5" i="7" s="1"/>
  <c r="M13" i="5"/>
  <c r="M17" i="5"/>
  <c r="M21" i="5"/>
  <c r="M25" i="5"/>
  <c r="M29" i="5"/>
  <c r="M33" i="5"/>
  <c r="L40" i="5"/>
  <c r="M40" i="5" s="1"/>
  <c r="L42" i="5"/>
  <c r="M42" i="5" s="1"/>
  <c r="M46" i="5"/>
  <c r="L47" i="5"/>
  <c r="M47" i="5" s="1"/>
  <c r="M49" i="5"/>
  <c r="L56" i="5"/>
  <c r="M56" i="5" s="1"/>
  <c r="L58" i="5"/>
  <c r="M58" i="5" s="1"/>
  <c r="M62" i="5"/>
  <c r="L63" i="5"/>
  <c r="M63" i="5" s="1"/>
  <c r="M65" i="5"/>
  <c r="M72" i="5"/>
  <c r="L72" i="5"/>
  <c r="L74" i="5"/>
  <c r="M74" i="5" s="1"/>
  <c r="M78" i="5"/>
  <c r="M79" i="5"/>
  <c r="L79" i="5"/>
  <c r="L82" i="5"/>
  <c r="M82" i="5" s="1"/>
  <c r="L90" i="5"/>
  <c r="M90" i="5" s="1"/>
  <c r="L17" i="6"/>
  <c r="M17" i="6" s="1"/>
  <c r="M14" i="7"/>
  <c r="L14" i="7"/>
  <c r="J4" i="8"/>
  <c r="M87" i="5"/>
  <c r="L88" i="5"/>
  <c r="M88" i="5" s="1"/>
  <c r="M5" i="6"/>
  <c r="L5" i="6"/>
  <c r="L14" i="6"/>
  <c r="M14" i="6" s="1"/>
  <c r="L21" i="6"/>
  <c r="M21" i="6" s="1"/>
  <c r="L3" i="7"/>
  <c r="M3" i="7" s="1"/>
  <c r="J17" i="7"/>
  <c r="L10" i="7"/>
  <c r="M10" i="7" s="1"/>
  <c r="L85" i="5"/>
  <c r="M85" i="5" s="1"/>
  <c r="L87" i="5"/>
  <c r="L93" i="5"/>
  <c r="M93" i="5" s="1"/>
  <c r="M3" i="6"/>
  <c r="L10" i="6"/>
  <c r="M10" i="6" s="1"/>
  <c r="L18" i="6"/>
  <c r="M18" i="6" s="1"/>
  <c r="L20" i="6"/>
  <c r="M20" i="6" s="1"/>
  <c r="M24" i="6"/>
  <c r="L25" i="6"/>
  <c r="M25" i="6" s="1"/>
  <c r="M27" i="6"/>
  <c r="L7" i="7"/>
  <c r="M7" i="7" s="1"/>
  <c r="L9" i="7"/>
  <c r="M9" i="7" s="1"/>
  <c r="L15" i="7"/>
  <c r="M15" i="7" s="1"/>
  <c r="L3" i="8"/>
  <c r="L3" i="9"/>
  <c r="J4" i="9"/>
  <c r="L89" i="5"/>
  <c r="M89" i="5" s="1"/>
  <c r="L6" i="6"/>
  <c r="M6" i="6" s="1"/>
  <c r="M12" i="6"/>
  <c r="L13" i="6"/>
  <c r="M13" i="6" s="1"/>
  <c r="L22" i="6"/>
  <c r="M22" i="6" s="1"/>
  <c r="J30" i="6"/>
  <c r="L11" i="7"/>
  <c r="M11" i="7" s="1"/>
  <c r="L30" i="6" l="1"/>
  <c r="L33" i="3"/>
  <c r="M17" i="7"/>
  <c r="L4" i="8"/>
  <c r="M30" i="6"/>
  <c r="L4" i="9"/>
  <c r="M3" i="8"/>
  <c r="M4" i="8" s="1"/>
  <c r="L96" i="5"/>
  <c r="M59" i="1"/>
  <c r="M3" i="9"/>
  <c r="M4" i="9" s="1"/>
  <c r="L26" i="4"/>
  <c r="M3" i="5"/>
  <c r="M96" i="5" s="1"/>
  <c r="L30" i="2"/>
  <c r="M6" i="3"/>
  <c r="M33" i="3" s="1"/>
  <c r="L59" i="1"/>
  <c r="M26" i="4"/>
  <c r="M3" i="2"/>
  <c r="M30" i="2" s="1"/>
</calcChain>
</file>

<file path=xl/sharedStrings.xml><?xml version="1.0" encoding="utf-8"?>
<sst xmlns="http://schemas.openxmlformats.org/spreadsheetml/2006/main" count="889" uniqueCount="362">
  <si>
    <t>Przedszkole nr 6 Sulechów</t>
  </si>
  <si>
    <t>LP</t>
  </si>
  <si>
    <t>PRZEDMIOT ZAMÓWIENIA</t>
  </si>
  <si>
    <t>j.m</t>
  </si>
  <si>
    <t>ilość w 11 miesiącach</t>
  </si>
  <si>
    <t>Okres w miesiącach</t>
  </si>
  <si>
    <t>Suma - ilość szacowana na 1 miesiąc</t>
  </si>
  <si>
    <t>Suma - ilość szacowana w 11 miesiącach</t>
  </si>
  <si>
    <t>Cena jednostkowa netto</t>
  </si>
  <si>
    <t>Wartość netto</t>
  </si>
  <si>
    <t>vat</t>
  </si>
  <si>
    <t>Wartość vat</t>
  </si>
  <si>
    <t>Wartość brutto</t>
  </si>
  <si>
    <t>1.</t>
  </si>
  <si>
    <t>Awokado</t>
  </si>
  <si>
    <t>szt</t>
  </si>
  <si>
    <t>2.</t>
  </si>
  <si>
    <t>Burak czerwony</t>
  </si>
  <si>
    <t>kg</t>
  </si>
  <si>
    <t>3.</t>
  </si>
  <si>
    <t>Cukinia</t>
  </si>
  <si>
    <t>4.</t>
  </si>
  <si>
    <t>Cebula</t>
  </si>
  <si>
    <t>5.</t>
  </si>
  <si>
    <t>Czosnek</t>
  </si>
  <si>
    <t>6.</t>
  </si>
  <si>
    <t>Kalafior</t>
  </si>
  <si>
    <t>7.</t>
  </si>
  <si>
    <t>Ogórek kiszony500g</t>
  </si>
  <si>
    <t>8.</t>
  </si>
  <si>
    <t>Kalarepa</t>
  </si>
  <si>
    <t>9.</t>
  </si>
  <si>
    <t>Kapusta biała</t>
  </si>
  <si>
    <t>10.</t>
  </si>
  <si>
    <t>Kapusta czerwona</t>
  </si>
  <si>
    <t>11.</t>
  </si>
  <si>
    <t>Kapusta pekińska</t>
  </si>
  <si>
    <t>12.</t>
  </si>
  <si>
    <t>Kapusta młoda</t>
  </si>
  <si>
    <t>13.</t>
  </si>
  <si>
    <t>Kapusta kiszona1kg wiaderko</t>
  </si>
  <si>
    <t>14.</t>
  </si>
  <si>
    <t>Kapusta kiszona 1kg</t>
  </si>
  <si>
    <t>15.</t>
  </si>
  <si>
    <t>Koperek zielony pęczek</t>
  </si>
  <si>
    <t>16.</t>
  </si>
  <si>
    <t>Marchew</t>
  </si>
  <si>
    <t>17.</t>
  </si>
  <si>
    <t>Natka pietruszki pęczek</t>
  </si>
  <si>
    <t>18.</t>
  </si>
  <si>
    <t>Ogórek zielony</t>
  </si>
  <si>
    <t>19.</t>
  </si>
  <si>
    <t>Papryka zielona</t>
  </si>
  <si>
    <t>20.</t>
  </si>
  <si>
    <t>Papryka czerwona</t>
  </si>
  <si>
    <t>21.</t>
  </si>
  <si>
    <t>Papryka żółta</t>
  </si>
  <si>
    <t>22.</t>
  </si>
  <si>
    <t>Pieczarki</t>
  </si>
  <si>
    <t>23.</t>
  </si>
  <si>
    <t>Pomidor koktailowy500g</t>
  </si>
  <si>
    <t>24.</t>
  </si>
  <si>
    <t>Pomidor</t>
  </si>
  <si>
    <t>25.</t>
  </si>
  <si>
    <t>Por</t>
  </si>
  <si>
    <t>26.</t>
  </si>
  <si>
    <t>27.</t>
  </si>
  <si>
    <t>Rzepa biała</t>
  </si>
  <si>
    <t>28.</t>
  </si>
  <si>
    <t>Rzodkiewka pęczek</t>
  </si>
  <si>
    <t>29.</t>
  </si>
  <si>
    <t>Sałata</t>
  </si>
  <si>
    <t>30.</t>
  </si>
  <si>
    <t>Sałata lodowa</t>
  </si>
  <si>
    <t>31.</t>
  </si>
  <si>
    <t>Seler</t>
  </si>
  <si>
    <t>32.</t>
  </si>
  <si>
    <t>Szczypiorek pęczek</t>
  </si>
  <si>
    <t>33.</t>
  </si>
  <si>
    <t>Ziemniaki młode</t>
  </si>
  <si>
    <t>34.</t>
  </si>
  <si>
    <t>Ziemniaki</t>
  </si>
  <si>
    <t>35.</t>
  </si>
  <si>
    <t>Arbuz</t>
  </si>
  <si>
    <t>36.</t>
  </si>
  <si>
    <t>Banan</t>
  </si>
  <si>
    <t>37.</t>
  </si>
  <si>
    <t>Brzoskwinia</t>
  </si>
  <si>
    <t>38.</t>
  </si>
  <si>
    <t>Cytryna</t>
  </si>
  <si>
    <t>39.</t>
  </si>
  <si>
    <t>Gruszka</t>
  </si>
  <si>
    <t>40.</t>
  </si>
  <si>
    <t>Jabłka</t>
  </si>
  <si>
    <t>41.</t>
  </si>
  <si>
    <t>Kiwi</t>
  </si>
  <si>
    <t>42.</t>
  </si>
  <si>
    <t>Mandarynka</t>
  </si>
  <si>
    <t>43.</t>
  </si>
  <si>
    <t>Nektarynka</t>
  </si>
  <si>
    <t>44.</t>
  </si>
  <si>
    <t>Pomarańcza</t>
  </si>
  <si>
    <t>45.</t>
  </si>
  <si>
    <t>Truskawka</t>
  </si>
  <si>
    <t>46.</t>
  </si>
  <si>
    <t>Winogron</t>
  </si>
  <si>
    <t>47.</t>
  </si>
  <si>
    <t>Śliwka</t>
  </si>
  <si>
    <t>48.</t>
  </si>
  <si>
    <t>Dynia</t>
  </si>
  <si>
    <t>49.</t>
  </si>
  <si>
    <t>Kaki</t>
  </si>
  <si>
    <t>50.</t>
  </si>
  <si>
    <t>Kiełki mix</t>
  </si>
  <si>
    <t>51.</t>
  </si>
  <si>
    <t>Marchew młoda</t>
  </si>
  <si>
    <t>52.</t>
  </si>
  <si>
    <t>53.</t>
  </si>
  <si>
    <t>54.</t>
  </si>
  <si>
    <t>55.</t>
  </si>
  <si>
    <t>56.</t>
  </si>
  <si>
    <t>razem</t>
  </si>
  <si>
    <t>Przedszkole nr 6-Sulechów</t>
  </si>
  <si>
    <t>Bułka tarta</t>
  </si>
  <si>
    <t>Babka Jogurtowa400g</t>
  </si>
  <si>
    <t>Babka Muffinka20g</t>
  </si>
  <si>
    <t>Babka Muffina</t>
  </si>
  <si>
    <t>Bułka mała50g</t>
  </si>
  <si>
    <t>Bułka Grahamka 75g</t>
  </si>
  <si>
    <t>Bułka jęczmienna80g</t>
  </si>
  <si>
    <t>Bułka maślana60g</t>
  </si>
  <si>
    <t>Chleb baltonowski krojony 550g</t>
  </si>
  <si>
    <t>Chleb zwykły krojony 900g</t>
  </si>
  <si>
    <t>Chleb razowy żytni krojony,podłużny 400g</t>
  </si>
  <si>
    <t>Chleb pszenno-graham,podłużny 400g</t>
  </si>
  <si>
    <t>Chleb pszenny krojony400g</t>
  </si>
  <si>
    <t>Chleb razowy krojony,podłużny400g</t>
  </si>
  <si>
    <t>Ciastka owsiane</t>
  </si>
  <si>
    <t>Pączek zwykły80g</t>
  </si>
  <si>
    <t>Rogal zwykły80g</t>
  </si>
  <si>
    <t>Serniczek200g</t>
  </si>
  <si>
    <t>Drożdżówka 80g</t>
  </si>
  <si>
    <t>Chałka</t>
  </si>
  <si>
    <t>Placek drożdżowy 400g</t>
  </si>
  <si>
    <t>Chleb ciemny krojony,podłużny 500g        (mieszanka,mąka pszenna,mąka żytnia)</t>
  </si>
  <si>
    <t>Ciastka półkruche z jabłkiem</t>
  </si>
  <si>
    <t>Jogurt do picia o smaku truskawkowym 4x100g w tym cukry 11,9</t>
  </si>
  <si>
    <t>Deser o smaku śmietankowym w tym tłuszcz11% 130g</t>
  </si>
  <si>
    <t>Drożdże 100g</t>
  </si>
  <si>
    <t>Jogurt typu greckiego400g</t>
  </si>
  <si>
    <t>Jogurt naturalny 350g</t>
  </si>
  <si>
    <t>Masło extra 82% tłuszczu200g</t>
  </si>
  <si>
    <t>Margaryna do smarowania pieczywa450g</t>
  </si>
  <si>
    <t>Maślanka 1l</t>
  </si>
  <si>
    <t>Mleko 2%1l</t>
  </si>
  <si>
    <t>Napój ryżowy1l</t>
  </si>
  <si>
    <t>Napój sojowy1l</t>
  </si>
  <si>
    <t>Serek homogenizowany waniliowy140g</t>
  </si>
  <si>
    <t>Ser żółty Salami</t>
  </si>
  <si>
    <t>Ser żółty Gouda</t>
  </si>
  <si>
    <t>Deser o smaku truskawkowym 115g</t>
  </si>
  <si>
    <t>Ser topiony bloczek śmietankowy 100g</t>
  </si>
  <si>
    <t>Ser topiony bloczek ziołowy 100g</t>
  </si>
  <si>
    <t>Śmietana 30%200g</t>
  </si>
  <si>
    <t>śmietana UHT8%kartonik 250g</t>
  </si>
  <si>
    <t>Śmietana18%200g</t>
  </si>
  <si>
    <t>Śmietana12%330g</t>
  </si>
  <si>
    <t>Ser Mozzarela 250g</t>
  </si>
  <si>
    <t>Twaróg pełnotłusty</t>
  </si>
  <si>
    <t>Twaróg półtłusty</t>
  </si>
  <si>
    <t>Twaróg śmietankowy</t>
  </si>
  <si>
    <t>Twaróg krajanka półtłusty</t>
  </si>
  <si>
    <t>Udko z kurczaka</t>
  </si>
  <si>
    <t>Filety z kurczaka</t>
  </si>
  <si>
    <t>Karkówka b/k</t>
  </si>
  <si>
    <t>Kiełbasa żywiecka(mięso wieprzowe powyżej 92%)</t>
  </si>
  <si>
    <t>Kiełbasa szynkowa wieprzowa(mięso wieprzowe92%)</t>
  </si>
  <si>
    <t>Kiełbasa śląska(mięso wieprzowe 76%-92%)</t>
  </si>
  <si>
    <t>Mięso drobne mielone wieprzowe</t>
  </si>
  <si>
    <t>Kiełbasa krakowska parzona(mięso wieprzowe powyżej 92%)</t>
  </si>
  <si>
    <t>Parówka cieńka we folii (mięso wieprzowe 92%)</t>
  </si>
  <si>
    <t>Wątrobianka powyżej 92% mięsa</t>
  </si>
  <si>
    <t>Kurczak świeży</t>
  </si>
  <si>
    <t>Schab bez kości</t>
  </si>
  <si>
    <t>Szynka gotowana wieprzowa(100g produktu wyprodukowano ze 109g mięsa wieprzowego)</t>
  </si>
  <si>
    <t>Ogonówka wieprzowa</t>
  </si>
  <si>
    <t>Polędwica wieprzowa (100g produktu wyprodukowano ze 103g mięsa wieprzowego)</t>
  </si>
  <si>
    <t>Wątróbka drobiowa</t>
  </si>
  <si>
    <t>Szynka gotowana drobiowa(drób powyżej 82%)</t>
  </si>
  <si>
    <t>Pierś drobiowa gotowana powyżej 82%</t>
  </si>
  <si>
    <t>Pieczeń rzymska(mięso wieprzowe powyżej 92%)</t>
  </si>
  <si>
    <t>Łopatka bez kości</t>
  </si>
  <si>
    <t>Filet pieczony z kurczaka powyżej 82%</t>
  </si>
  <si>
    <t>Okres w miesiacach</t>
  </si>
  <si>
    <t>Barszcz biały zakwas 500g</t>
  </si>
  <si>
    <t>Bazylia 10g</t>
  </si>
  <si>
    <t>Budyń śmietankowy bez cukru 35g</t>
  </si>
  <si>
    <t>Chrupki kukurydziane zwykłe 80g</t>
  </si>
  <si>
    <t>Chrzan tarty 190g</t>
  </si>
  <si>
    <t>Cukier</t>
  </si>
  <si>
    <t>Cukier wanilinowy8g</t>
  </si>
  <si>
    <t>Cukier puder 500g</t>
  </si>
  <si>
    <t>Cynamon 20g</t>
  </si>
  <si>
    <t>Czosnek granulowany 20g</t>
  </si>
  <si>
    <t>Dżem truskawkowy 100%owoców260g</t>
  </si>
  <si>
    <t>Fasola Jaś500g</t>
  </si>
  <si>
    <t>Konserwa z filetów z makreli w pomidorach170g(60%fileta z makreli)</t>
  </si>
  <si>
    <t>Gałka muszkałtowa mielona10g</t>
  </si>
  <si>
    <t>Groszek konserwowy 400g</t>
  </si>
  <si>
    <t>Groch łuskany 500g</t>
  </si>
  <si>
    <t>Herbata dzika róża 20szt (owoc dzika róży 66%)</t>
  </si>
  <si>
    <t>Herbata miętowa 20 szt</t>
  </si>
  <si>
    <t>Herbata rumiankowa 20 szt</t>
  </si>
  <si>
    <t>Herbata malina20szt</t>
  </si>
  <si>
    <t>Herbata żurawinowa20szt</t>
  </si>
  <si>
    <t>Herbata czarna zwykła 100szt</t>
  </si>
  <si>
    <t>Kakao100g</t>
  </si>
  <si>
    <t>Kaszka manna500g</t>
  </si>
  <si>
    <t>Kasza gryczana 4x100g</t>
  </si>
  <si>
    <t>Kasza wiejska jęczmienna4x100g</t>
  </si>
  <si>
    <t>Kasza jęczmienna wiejska</t>
  </si>
  <si>
    <t>Kasza Bulgur 4x100g</t>
  </si>
  <si>
    <t>Kawa inka 150g(formie kawy rozpuszczalnej,zboża 72%)</t>
  </si>
  <si>
    <t>Ketchup łagodny 200g(w tym zawartość pomidorów 198g)</t>
  </si>
  <si>
    <t>Kisiel wiśniowy bez cukru 77g</t>
  </si>
  <si>
    <t>Koncentrat barszczu czerwonego330g</t>
  </si>
  <si>
    <t>Koncentrat pomidorowy30%(zawartość ekstraktu 30% +/- 2%) 200g</t>
  </si>
  <si>
    <t>Kwasek cytrynowy 20g</t>
  </si>
  <si>
    <t>Kurkuma 10g</t>
  </si>
  <si>
    <t>Liść laurowy 12g</t>
  </si>
  <si>
    <t>Lubczyk 8g</t>
  </si>
  <si>
    <t>Majeranek 20g</t>
  </si>
  <si>
    <t>Makaron gniazdka(pszenica durum)500g</t>
  </si>
  <si>
    <t>Majonez dekoracyjny (żółtko jaja 6%) 400g</t>
  </si>
  <si>
    <t>Makaron nitka(pszenica durum) 500g</t>
  </si>
  <si>
    <t>Mąka ziemniaczana 0,5kg</t>
  </si>
  <si>
    <t>Makaron kolanka (pszenica durum) 500g(małe,drobne)</t>
  </si>
  <si>
    <t>Makaron łazanka (pszenica durum) 400g</t>
  </si>
  <si>
    <t>Makaron razowy pełnoziarnisty świderki (pszenica durum) 400g</t>
  </si>
  <si>
    <t>Makaron świderki duże(pszenica durum)500g</t>
  </si>
  <si>
    <t>Mąka tortowa 1kg</t>
  </si>
  <si>
    <t>Musztarda łagodna200g</t>
  </si>
  <si>
    <t>Miód pszczeli wielokwiatowy250g</t>
  </si>
  <si>
    <t>Olej 1l</t>
  </si>
  <si>
    <t>Oregano10g</t>
  </si>
  <si>
    <t>Musli truskawkowe1000g</t>
  </si>
  <si>
    <t>Papryka słodka czerwona mielona 10g</t>
  </si>
  <si>
    <t>Pieprz czarny mielony 20g</t>
  </si>
  <si>
    <t>57.</t>
  </si>
  <si>
    <t>Płatki kukurydziane zwykłe(grys kukurydziany 99,9%) 250g</t>
  </si>
  <si>
    <t>58.</t>
  </si>
  <si>
    <t>Płatki owsiane górskie400g</t>
  </si>
  <si>
    <t>59.</t>
  </si>
  <si>
    <t>Płatki ryżowe200g</t>
  </si>
  <si>
    <t>60.</t>
  </si>
  <si>
    <t>Płatki musli mieszane 350g</t>
  </si>
  <si>
    <t>61.</t>
  </si>
  <si>
    <t>Rodzynki 100g</t>
  </si>
  <si>
    <t>62.</t>
  </si>
  <si>
    <t>Ryż biały 1kg</t>
  </si>
  <si>
    <t>63.</t>
  </si>
  <si>
    <t>Ryż naturalnybrązowy4x100g</t>
  </si>
  <si>
    <t>64.</t>
  </si>
  <si>
    <t>Ryż parobiled 4x100g</t>
  </si>
  <si>
    <t>65.</t>
  </si>
  <si>
    <t>Soczewica czerwona 350g</t>
  </si>
  <si>
    <t>66.</t>
  </si>
  <si>
    <t>Sok jabłkowy 100% z zagęszczonego soku 1l</t>
  </si>
  <si>
    <t>67.</t>
  </si>
  <si>
    <t>Sok banan,marchew,jabłko0,9l(przecier z marchwi30%,banan14%, sok jabłkowy11%</t>
  </si>
  <si>
    <t>68.</t>
  </si>
  <si>
    <t>Sok banan, jabłko ,brzoskwinia 0,9l(przeciery:z banana20,jabłka12%   i brzoskwiń 8%),w tym cukry10,5g</t>
  </si>
  <si>
    <t>69.</t>
  </si>
  <si>
    <t>Sok pomarańczowy 100% z zagęszczonego soku 1l</t>
  </si>
  <si>
    <t>70.</t>
  </si>
  <si>
    <t>Soczek pomarańczowy200ml</t>
  </si>
  <si>
    <t>71.</t>
  </si>
  <si>
    <t>Sok multiwitamina 100% owoców 1l</t>
  </si>
  <si>
    <t>72.</t>
  </si>
  <si>
    <t>Kalendarz adwentowy50g</t>
  </si>
  <si>
    <t>73.</t>
  </si>
  <si>
    <t>Sól 1kg</t>
  </si>
  <si>
    <t>74.</t>
  </si>
  <si>
    <t>Sól morska 1kg</t>
  </si>
  <si>
    <t>75.</t>
  </si>
  <si>
    <t>Szczaw 280g</t>
  </si>
  <si>
    <t>76.</t>
  </si>
  <si>
    <t>Tuńczyk w kawałku w sosie własnym 170g(tuńczyk70,59%)</t>
  </si>
  <si>
    <t>77.</t>
  </si>
  <si>
    <t>Tymianek 10g</t>
  </si>
  <si>
    <t>78.</t>
  </si>
  <si>
    <t>Wafle ryżowe 120g</t>
  </si>
  <si>
    <t>79.</t>
  </si>
  <si>
    <t>Ziele angielskie 20g</t>
  </si>
  <si>
    <t>80.</t>
  </si>
  <si>
    <t>Pieprz ziołowy20g</t>
  </si>
  <si>
    <t>81.</t>
  </si>
  <si>
    <t>Groszek ptysiowy 100g</t>
  </si>
  <si>
    <t>82.</t>
  </si>
  <si>
    <t>Woda mineralna 1,5l</t>
  </si>
  <si>
    <t>83.</t>
  </si>
  <si>
    <t>Papryka ostra czerwona mielona 20g</t>
  </si>
  <si>
    <t>84.</t>
  </si>
  <si>
    <t>Crispy z owoców suszonych jabłko 18g</t>
  </si>
  <si>
    <t>85.</t>
  </si>
  <si>
    <t>Galaretka owocowa  wiśniowa71g</t>
  </si>
  <si>
    <t>86.</t>
  </si>
  <si>
    <t>Galaretka owocowa  pomarańczowa 71g</t>
  </si>
  <si>
    <t>87.</t>
  </si>
  <si>
    <t>Galaretka owocowa bez cukru agrestowa 71g</t>
  </si>
  <si>
    <t>88.</t>
  </si>
  <si>
    <t>Galaretka owocowa bez cukru cytrynowa 71g</t>
  </si>
  <si>
    <t>89.</t>
  </si>
  <si>
    <t>Dżem brzoskwiniowy 100% owoców</t>
  </si>
  <si>
    <t>90.</t>
  </si>
  <si>
    <t>Płatki orkiszowe500g</t>
  </si>
  <si>
    <t>91.</t>
  </si>
  <si>
    <t>Żurawina suszona100g</t>
  </si>
  <si>
    <t>Brokuł</t>
  </si>
  <si>
    <t>Brukselka</t>
  </si>
  <si>
    <t>Fasolka szparagowa zielona</t>
  </si>
  <si>
    <t>Fasolka szparagowa żółta</t>
  </si>
  <si>
    <t>Groszek zielony</t>
  </si>
  <si>
    <t>Jagoda</t>
  </si>
  <si>
    <t>Knedle z truskawkami</t>
  </si>
  <si>
    <t>Kukurydza</t>
  </si>
  <si>
    <t>Malina</t>
  </si>
  <si>
    <t>Marchew kostka</t>
  </si>
  <si>
    <t>Marchew z groszkiem</t>
  </si>
  <si>
    <t>Mieszanka kompotowa bez pestki</t>
  </si>
  <si>
    <t>Pierogi z mięsem</t>
  </si>
  <si>
    <t>Pierogi z truskawkami</t>
  </si>
  <si>
    <t>Porzeczka czarna</t>
  </si>
  <si>
    <t>porzeczka czerwona</t>
  </si>
  <si>
    <t>Pyzy z mięsem</t>
  </si>
  <si>
    <t>Szpinak</t>
  </si>
  <si>
    <t>Śliwka bez pestki</t>
  </si>
  <si>
    <t>Wiśnia bez pestki</t>
  </si>
  <si>
    <t>warzywa na patelnie</t>
  </si>
  <si>
    <t>Włoszczyzna</t>
  </si>
  <si>
    <t>Bułki drożdżowe</t>
  </si>
  <si>
    <t>Agrest</t>
  </si>
  <si>
    <t>Przedszkole nr 6 -Sulechów</t>
  </si>
  <si>
    <t>Filety z mintaja bez glazury</t>
  </si>
  <si>
    <t>Makrela wędzona</t>
  </si>
  <si>
    <t>Filety z miruny ze skóra bez glazury</t>
  </si>
  <si>
    <t>Filety z miruny bez skóry bez glazury</t>
  </si>
  <si>
    <t>Paluszki rybne z mintaja,(mintaj 53%</t>
  </si>
  <si>
    <t>Śledzie matjas</t>
  </si>
  <si>
    <t>Brzuszki             z łososia</t>
  </si>
  <si>
    <t>Jaja L</t>
  </si>
  <si>
    <t>Razem</t>
  </si>
  <si>
    <t>Woda duża 19l</t>
  </si>
  <si>
    <t>WARZYWA I OWOCE - część 1.1</t>
  </si>
  <si>
    <t>PIECZYWO - część 1.2</t>
  </si>
  <si>
    <t>Nabiał - część 1.3</t>
  </si>
  <si>
    <t>Drób, mięso i wędliny - część 1.4</t>
  </si>
  <si>
    <t>Artykuły spożywcze - część 1.5</t>
  </si>
  <si>
    <t>MROŻONKI - częśc 1.6</t>
  </si>
  <si>
    <t>RYBY - częśc 1.7</t>
  </si>
  <si>
    <t>JAJKA -  część 1.8</t>
  </si>
  <si>
    <t>WODA - częśc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</si>
</sst>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[Red]\-#,##0.00\ [$zł-415]"/>
    <numFmt numFmtId="165" formatCode="#,##0.00\ [$zł-415];\-#,##0.00\ [$zł-415]"/>
  </numFmts>
  <fonts count="17">
    <font>
      <sz val="11"/>
      <color rgb="FF000000"/>
      <name val="Czcionka tekstu podstawowego"/>
      <family val="2"/>
      <charset val="238"/>
    </font>
    <font>
      <sz val="10"/>
      <color rgb="FFFFFFFF"/>
      <name val="Czcionka tekstu podstawowego"/>
      <family val="2"/>
      <charset val="238"/>
    </font>
    <font>
      <b/>
      <sz val="10"/>
      <color rgb="FF000000"/>
      <name val="Czcionka tekstu podstawowego"/>
      <family val="2"/>
      <charset val="238"/>
    </font>
    <font>
      <sz val="10"/>
      <color rgb="FFCC0000"/>
      <name val="Czcionka tekstu podstawowego"/>
      <family val="2"/>
      <charset val="238"/>
    </font>
    <font>
      <b/>
      <sz val="10"/>
      <color rgb="FFFFFFFF"/>
      <name val="Czcionka tekstu podstawowego"/>
      <family val="2"/>
      <charset val="238"/>
    </font>
    <font>
      <i/>
      <sz val="10"/>
      <color rgb="FF808080"/>
      <name val="Czcionka tekstu podstawowego"/>
      <family val="2"/>
      <charset val="238"/>
    </font>
    <font>
      <sz val="10"/>
      <color rgb="FF006600"/>
      <name val="Czcionka tekstu podstawowego"/>
      <family val="2"/>
      <charset val="238"/>
    </font>
    <font>
      <b/>
      <sz val="24"/>
      <color rgb="FF000000"/>
      <name val="Czcionka tekstu podstawowego"/>
      <family val="2"/>
      <charset val="238"/>
    </font>
    <font>
      <sz val="18"/>
      <color rgb="FF000000"/>
      <name val="Czcionka tekstu podstawowego"/>
      <family val="2"/>
      <charset val="238"/>
    </font>
    <font>
      <sz val="12"/>
      <color rgb="FF000000"/>
      <name val="Czcionka tekstu podstawowego"/>
      <family val="2"/>
      <charset val="238"/>
    </font>
    <font>
      <u/>
      <sz val="10"/>
      <color rgb="FF0000EE"/>
      <name val="Czcionka tekstu podstawowego"/>
      <family val="2"/>
      <charset val="238"/>
    </font>
    <font>
      <sz val="10"/>
      <color rgb="FF996600"/>
      <name val="Czcionka tekstu podstawowego"/>
      <family val="2"/>
      <charset val="238"/>
    </font>
    <font>
      <sz val="10"/>
      <color rgb="FF333333"/>
      <name val="Czcionka tekstu podstawowego"/>
      <family val="2"/>
      <charset val="238"/>
    </font>
    <font>
      <b/>
      <sz val="11"/>
      <color rgb="FF000000"/>
      <name val="Czcionka tekstu podstawowego1"/>
      <charset val="238"/>
    </font>
    <font>
      <sz val="11"/>
      <color rgb="FF000000"/>
      <name val="Czcionka tekstu podstawowego"/>
      <charset val="238"/>
    </font>
    <font>
      <sz val="10"/>
      <color rgb="FF000000"/>
      <name val="Czcionka tekstu podstawowego"/>
      <charset val="238"/>
    </font>
    <font>
      <sz val="11"/>
      <color rgb="FF00000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6" fillId="0" borderId="0"/>
    <xf numFmtId="0" fontId="16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/>
    <xf numFmtId="4" fontId="0" fillId="0" borderId="3" xfId="0" applyNumberFormat="1" applyBorder="1"/>
    <xf numFmtId="9" fontId="0" fillId="0" borderId="3" xfId="0" applyNumberFormat="1" applyBorder="1"/>
    <xf numFmtId="4" fontId="0" fillId="0" borderId="3" xfId="0" applyNumberFormat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14" fillId="0" borderId="3" xfId="0" applyFont="1" applyBorder="1" applyAlignment="1"/>
    <xf numFmtId="0" fontId="14" fillId="0" borderId="3" xfId="0" applyFont="1" applyBorder="1" applyAlignment="1">
      <alignment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8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(user) 12" xfId="9"/>
    <cellStyle name="Heading 1 13" xfId="10"/>
    <cellStyle name="Heading 2 14" xfId="11"/>
    <cellStyle name="Hyperlink 15" xfId="12"/>
    <cellStyle name="Neutral 16" xfId="13"/>
    <cellStyle name="Normalny" xfId="0" builtinId="0"/>
    <cellStyle name="Note 17" xfId="14"/>
    <cellStyle name="Status 18" xfId="15"/>
    <cellStyle name="Text 19" xfId="16"/>
    <cellStyle name="Warning 20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>
      <selection activeCell="A2" sqref="A2"/>
    </sheetView>
  </sheetViews>
  <sheetFormatPr defaultColWidth="8.625" defaultRowHeight="14.25"/>
  <cols>
    <col min="1" max="1" width="6.25" customWidth="1"/>
    <col min="2" max="2" width="28" customWidth="1"/>
    <col min="3" max="3" width="8.75" customWidth="1"/>
    <col min="4" max="4" width="11.25" customWidth="1"/>
    <col min="5" max="5" width="10.25" customWidth="1"/>
    <col min="6" max="7" width="11.25" customWidth="1"/>
    <col min="8" max="8" width="10.375" customWidth="1"/>
    <col min="9" max="9" width="8.75" customWidth="1"/>
    <col min="10" max="10" width="16.625" customWidth="1"/>
    <col min="11" max="11" width="8.75" customWidth="1"/>
    <col min="12" max="12" width="17.75" customWidth="1"/>
    <col min="13" max="13" width="16.875" customWidth="1"/>
    <col min="14" max="64" width="8.75" customWidth="1"/>
  </cols>
  <sheetData>
    <row r="1" spans="1:13" ht="15">
      <c r="A1" s="13" t="s">
        <v>353</v>
      </c>
      <c r="B1" s="13"/>
      <c r="C1" s="1"/>
      <c r="D1" s="14" t="s">
        <v>0</v>
      </c>
      <c r="E1" s="14"/>
      <c r="F1" s="14"/>
      <c r="G1" s="14"/>
      <c r="H1" s="1"/>
      <c r="I1" s="1"/>
      <c r="J1" s="1"/>
      <c r="K1" s="1"/>
      <c r="L1" s="1"/>
      <c r="M1" s="1"/>
    </row>
    <row r="2" spans="1:13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5" t="s">
        <v>13</v>
      </c>
      <c r="B3" s="2" t="s">
        <v>14</v>
      </c>
      <c r="C3" s="5" t="s">
        <v>15</v>
      </c>
      <c r="D3" s="5">
        <v>50</v>
      </c>
      <c r="E3" s="5">
        <v>11</v>
      </c>
      <c r="F3" s="5">
        <f t="shared" ref="F3:F34" si="0">D3/E3</f>
        <v>4.5454545454545459</v>
      </c>
      <c r="G3" s="5">
        <v>11</v>
      </c>
      <c r="H3" s="5">
        <f t="shared" ref="H3:H34" si="1">F3*11</f>
        <v>50.000000000000007</v>
      </c>
      <c r="I3" s="6"/>
      <c r="J3" s="6">
        <f t="shared" ref="J3:J34" si="2">H3*I3</f>
        <v>0</v>
      </c>
      <c r="K3" s="7">
        <v>0.05</v>
      </c>
      <c r="L3" s="6">
        <f t="shared" ref="L3:L31" si="3">J3*K3</f>
        <v>0</v>
      </c>
      <c r="M3" s="8">
        <f t="shared" ref="M3:M31" si="4">J3+L3</f>
        <v>0</v>
      </c>
    </row>
    <row r="4" spans="1:13">
      <c r="A4" s="5" t="s">
        <v>16</v>
      </c>
      <c r="B4" s="2" t="s">
        <v>17</v>
      </c>
      <c r="C4" s="5" t="s">
        <v>18</v>
      </c>
      <c r="D4" s="5">
        <v>64</v>
      </c>
      <c r="E4" s="5">
        <v>11</v>
      </c>
      <c r="F4" s="5">
        <f t="shared" si="0"/>
        <v>5.8181818181818183</v>
      </c>
      <c r="G4" s="5">
        <v>11</v>
      </c>
      <c r="H4" s="5">
        <f t="shared" si="1"/>
        <v>64</v>
      </c>
      <c r="I4" s="6"/>
      <c r="J4" s="6">
        <f t="shared" si="2"/>
        <v>0</v>
      </c>
      <c r="K4" s="7">
        <v>0.05</v>
      </c>
      <c r="L4" s="6">
        <f t="shared" si="3"/>
        <v>0</v>
      </c>
      <c r="M4" s="8">
        <f t="shared" si="4"/>
        <v>0</v>
      </c>
    </row>
    <row r="5" spans="1:13">
      <c r="A5" s="5" t="s">
        <v>19</v>
      </c>
      <c r="B5" s="2" t="s">
        <v>20</v>
      </c>
      <c r="C5" s="5" t="s">
        <v>18</v>
      </c>
      <c r="D5" s="5">
        <v>11</v>
      </c>
      <c r="E5" s="5">
        <v>11</v>
      </c>
      <c r="F5" s="5">
        <f t="shared" si="0"/>
        <v>1</v>
      </c>
      <c r="G5" s="5">
        <v>11</v>
      </c>
      <c r="H5" s="5">
        <f t="shared" si="1"/>
        <v>11</v>
      </c>
      <c r="I5" s="6"/>
      <c r="J5" s="6">
        <f t="shared" si="2"/>
        <v>0</v>
      </c>
      <c r="K5" s="7">
        <v>0.05</v>
      </c>
      <c r="L5" s="6">
        <f t="shared" si="3"/>
        <v>0</v>
      </c>
      <c r="M5" s="8">
        <f t="shared" si="4"/>
        <v>0</v>
      </c>
    </row>
    <row r="6" spans="1:13">
      <c r="A6" s="5" t="s">
        <v>21</v>
      </c>
      <c r="B6" s="2" t="s">
        <v>22</v>
      </c>
      <c r="C6" s="5" t="s">
        <v>18</v>
      </c>
      <c r="D6" s="5">
        <v>16.5</v>
      </c>
      <c r="E6" s="5">
        <v>11</v>
      </c>
      <c r="F6" s="5">
        <f t="shared" si="0"/>
        <v>1.5</v>
      </c>
      <c r="G6" s="5">
        <v>11</v>
      </c>
      <c r="H6" s="5">
        <f t="shared" si="1"/>
        <v>16.5</v>
      </c>
      <c r="I6" s="6"/>
      <c r="J6" s="6">
        <f t="shared" si="2"/>
        <v>0</v>
      </c>
      <c r="K6" s="7">
        <v>0.05</v>
      </c>
      <c r="L6" s="6">
        <f t="shared" si="3"/>
        <v>0</v>
      </c>
      <c r="M6" s="8">
        <f t="shared" si="4"/>
        <v>0</v>
      </c>
    </row>
    <row r="7" spans="1:13">
      <c r="A7" s="5" t="s">
        <v>23</v>
      </c>
      <c r="B7" s="2" t="s">
        <v>24</v>
      </c>
      <c r="C7" s="5" t="s">
        <v>15</v>
      </c>
      <c r="D7" s="5">
        <v>10</v>
      </c>
      <c r="E7" s="5">
        <v>11</v>
      </c>
      <c r="F7" s="5">
        <f t="shared" si="0"/>
        <v>0.90909090909090906</v>
      </c>
      <c r="G7" s="5">
        <v>11</v>
      </c>
      <c r="H7" s="5">
        <f t="shared" si="1"/>
        <v>10</v>
      </c>
      <c r="I7" s="6"/>
      <c r="J7" s="6">
        <f t="shared" si="2"/>
        <v>0</v>
      </c>
      <c r="K7" s="7">
        <v>0.05</v>
      </c>
      <c r="L7" s="6">
        <f t="shared" si="3"/>
        <v>0</v>
      </c>
      <c r="M7" s="8">
        <f t="shared" si="4"/>
        <v>0</v>
      </c>
    </row>
    <row r="8" spans="1:13">
      <c r="A8" s="5" t="s">
        <v>25</v>
      </c>
      <c r="B8" s="2" t="s">
        <v>26</v>
      </c>
      <c r="C8" s="5" t="s">
        <v>15</v>
      </c>
      <c r="D8" s="5">
        <v>26</v>
      </c>
      <c r="E8" s="5">
        <v>11</v>
      </c>
      <c r="F8" s="5">
        <f t="shared" si="0"/>
        <v>2.3636363636363638</v>
      </c>
      <c r="G8" s="5">
        <v>11</v>
      </c>
      <c r="H8" s="5">
        <f t="shared" si="1"/>
        <v>26</v>
      </c>
      <c r="I8" s="6"/>
      <c r="J8" s="6">
        <f t="shared" si="2"/>
        <v>0</v>
      </c>
      <c r="K8" s="7">
        <v>0.05</v>
      </c>
      <c r="L8" s="6">
        <f t="shared" si="3"/>
        <v>0</v>
      </c>
      <c r="M8" s="8">
        <f t="shared" si="4"/>
        <v>0</v>
      </c>
    </row>
    <row r="9" spans="1:13">
      <c r="A9" s="5" t="s">
        <v>27</v>
      </c>
      <c r="B9" s="2" t="s">
        <v>28</v>
      </c>
      <c r="C9" s="5" t="s">
        <v>15</v>
      </c>
      <c r="D9" s="5">
        <v>217</v>
      </c>
      <c r="E9" s="5">
        <v>11</v>
      </c>
      <c r="F9" s="5">
        <f t="shared" si="0"/>
        <v>19.727272727272727</v>
      </c>
      <c r="G9" s="5">
        <v>11</v>
      </c>
      <c r="H9" s="5">
        <f t="shared" si="1"/>
        <v>217</v>
      </c>
      <c r="I9" s="6"/>
      <c r="J9" s="6">
        <f t="shared" si="2"/>
        <v>0</v>
      </c>
      <c r="K9" s="7">
        <v>0.05</v>
      </c>
      <c r="L9" s="6">
        <f t="shared" si="3"/>
        <v>0</v>
      </c>
      <c r="M9" s="8">
        <f t="shared" si="4"/>
        <v>0</v>
      </c>
    </row>
    <row r="10" spans="1:13">
      <c r="A10" s="5" t="s">
        <v>29</v>
      </c>
      <c r="B10" s="2" t="s">
        <v>30</v>
      </c>
      <c r="C10" s="5" t="s">
        <v>18</v>
      </c>
      <c r="D10" s="5">
        <v>19</v>
      </c>
      <c r="E10" s="5">
        <v>11</v>
      </c>
      <c r="F10" s="5">
        <f t="shared" si="0"/>
        <v>1.7272727272727273</v>
      </c>
      <c r="G10" s="5">
        <v>11</v>
      </c>
      <c r="H10" s="5">
        <f t="shared" si="1"/>
        <v>19</v>
      </c>
      <c r="I10" s="6"/>
      <c r="J10" s="6">
        <f t="shared" si="2"/>
        <v>0</v>
      </c>
      <c r="K10" s="7">
        <v>0.05</v>
      </c>
      <c r="L10" s="6">
        <f t="shared" si="3"/>
        <v>0</v>
      </c>
      <c r="M10" s="8">
        <f t="shared" si="4"/>
        <v>0</v>
      </c>
    </row>
    <row r="11" spans="1:13">
      <c r="A11" s="5" t="s">
        <v>31</v>
      </c>
      <c r="B11" s="2" t="s">
        <v>32</v>
      </c>
      <c r="C11" s="5" t="s">
        <v>18</v>
      </c>
      <c r="D11" s="5">
        <v>97.5</v>
      </c>
      <c r="E11" s="5">
        <v>11</v>
      </c>
      <c r="F11" s="5">
        <f t="shared" si="0"/>
        <v>8.8636363636363633</v>
      </c>
      <c r="G11" s="5">
        <v>11</v>
      </c>
      <c r="H11" s="5">
        <f t="shared" si="1"/>
        <v>97.5</v>
      </c>
      <c r="I11" s="6"/>
      <c r="J11" s="6">
        <f t="shared" si="2"/>
        <v>0</v>
      </c>
      <c r="K11" s="7">
        <v>0.05</v>
      </c>
      <c r="L11" s="6">
        <f t="shared" si="3"/>
        <v>0</v>
      </c>
      <c r="M11" s="8">
        <f t="shared" si="4"/>
        <v>0</v>
      </c>
    </row>
    <row r="12" spans="1:13">
      <c r="A12" s="5" t="s">
        <v>33</v>
      </c>
      <c r="B12" s="2" t="s">
        <v>34</v>
      </c>
      <c r="C12" s="5" t="s">
        <v>18</v>
      </c>
      <c r="D12" s="5">
        <v>36</v>
      </c>
      <c r="E12" s="5">
        <v>11</v>
      </c>
      <c r="F12" s="5">
        <f t="shared" si="0"/>
        <v>3.2727272727272729</v>
      </c>
      <c r="G12" s="5">
        <v>11</v>
      </c>
      <c r="H12" s="5">
        <f t="shared" si="1"/>
        <v>36</v>
      </c>
      <c r="I12" s="6"/>
      <c r="J12" s="6">
        <f t="shared" si="2"/>
        <v>0</v>
      </c>
      <c r="K12" s="7">
        <v>0.05</v>
      </c>
      <c r="L12" s="6">
        <f t="shared" si="3"/>
        <v>0</v>
      </c>
      <c r="M12" s="8">
        <f t="shared" si="4"/>
        <v>0</v>
      </c>
    </row>
    <row r="13" spans="1:13">
      <c r="A13" s="5" t="s">
        <v>35</v>
      </c>
      <c r="B13" s="2" t="s">
        <v>36</v>
      </c>
      <c r="C13" s="5" t="s">
        <v>18</v>
      </c>
      <c r="D13" s="5">
        <v>95.5</v>
      </c>
      <c r="E13" s="5">
        <v>11</v>
      </c>
      <c r="F13" s="5">
        <f t="shared" si="0"/>
        <v>8.6818181818181817</v>
      </c>
      <c r="G13" s="5">
        <v>11</v>
      </c>
      <c r="H13" s="5">
        <f t="shared" si="1"/>
        <v>95.5</v>
      </c>
      <c r="I13" s="6"/>
      <c r="J13" s="6">
        <f t="shared" si="2"/>
        <v>0</v>
      </c>
      <c r="K13" s="7">
        <v>0.05</v>
      </c>
      <c r="L13" s="6">
        <f t="shared" si="3"/>
        <v>0</v>
      </c>
      <c r="M13" s="8">
        <f t="shared" si="4"/>
        <v>0</v>
      </c>
    </row>
    <row r="14" spans="1:13">
      <c r="A14" s="5" t="s">
        <v>37</v>
      </c>
      <c r="B14" s="2" t="s">
        <v>38</v>
      </c>
      <c r="C14" s="5" t="s">
        <v>15</v>
      </c>
      <c r="D14" s="5">
        <v>63</v>
      </c>
      <c r="E14" s="5">
        <v>11</v>
      </c>
      <c r="F14" s="5">
        <f t="shared" si="0"/>
        <v>5.7272727272727275</v>
      </c>
      <c r="G14" s="5">
        <v>11</v>
      </c>
      <c r="H14" s="5">
        <f t="shared" si="1"/>
        <v>63</v>
      </c>
      <c r="I14" s="6"/>
      <c r="J14" s="6">
        <f t="shared" si="2"/>
        <v>0</v>
      </c>
      <c r="K14" s="7">
        <v>0.05</v>
      </c>
      <c r="L14" s="6">
        <f t="shared" si="3"/>
        <v>0</v>
      </c>
      <c r="M14" s="8">
        <f t="shared" si="4"/>
        <v>0</v>
      </c>
    </row>
    <row r="15" spans="1:13">
      <c r="A15" s="5" t="s">
        <v>39</v>
      </c>
      <c r="B15" s="2" t="s">
        <v>40</v>
      </c>
      <c r="C15" s="5" t="s">
        <v>15</v>
      </c>
      <c r="D15" s="5">
        <v>18</v>
      </c>
      <c r="E15" s="5">
        <v>11</v>
      </c>
      <c r="F15" s="5">
        <f t="shared" si="0"/>
        <v>1.6363636363636365</v>
      </c>
      <c r="G15" s="5">
        <v>11</v>
      </c>
      <c r="H15" s="5">
        <f t="shared" si="1"/>
        <v>18</v>
      </c>
      <c r="I15" s="6"/>
      <c r="J15" s="6">
        <f t="shared" si="2"/>
        <v>0</v>
      </c>
      <c r="K15" s="7">
        <v>0.05</v>
      </c>
      <c r="L15" s="6">
        <f t="shared" si="3"/>
        <v>0</v>
      </c>
      <c r="M15" s="8">
        <f t="shared" si="4"/>
        <v>0</v>
      </c>
    </row>
    <row r="16" spans="1:13">
      <c r="A16" s="5" t="s">
        <v>41</v>
      </c>
      <c r="B16" s="2" t="s">
        <v>42</v>
      </c>
      <c r="C16" s="5" t="s">
        <v>15</v>
      </c>
      <c r="D16" s="5">
        <v>151</v>
      </c>
      <c r="E16" s="5">
        <v>11</v>
      </c>
      <c r="F16" s="5">
        <f t="shared" si="0"/>
        <v>13.727272727272727</v>
      </c>
      <c r="G16" s="5">
        <v>11</v>
      </c>
      <c r="H16" s="5">
        <f t="shared" si="1"/>
        <v>151</v>
      </c>
      <c r="I16" s="6"/>
      <c r="J16" s="6">
        <f t="shared" si="2"/>
        <v>0</v>
      </c>
      <c r="K16" s="7">
        <v>0.05</v>
      </c>
      <c r="L16" s="6">
        <f t="shared" si="3"/>
        <v>0</v>
      </c>
      <c r="M16" s="8">
        <f t="shared" si="4"/>
        <v>0</v>
      </c>
    </row>
    <row r="17" spans="1:13">
      <c r="A17" s="5" t="s">
        <v>43</v>
      </c>
      <c r="B17" s="2" t="s">
        <v>44</v>
      </c>
      <c r="C17" s="5" t="s">
        <v>15</v>
      </c>
      <c r="D17" s="5">
        <v>220</v>
      </c>
      <c r="E17" s="5">
        <v>11</v>
      </c>
      <c r="F17" s="5">
        <f t="shared" si="0"/>
        <v>20</v>
      </c>
      <c r="G17" s="5">
        <v>11</v>
      </c>
      <c r="H17" s="5">
        <f t="shared" si="1"/>
        <v>220</v>
      </c>
      <c r="I17" s="6"/>
      <c r="J17" s="6">
        <f t="shared" si="2"/>
        <v>0</v>
      </c>
      <c r="K17" s="7">
        <v>0.05</v>
      </c>
      <c r="L17" s="6">
        <f t="shared" si="3"/>
        <v>0</v>
      </c>
      <c r="M17" s="8">
        <f t="shared" si="4"/>
        <v>0</v>
      </c>
    </row>
    <row r="18" spans="1:13">
      <c r="A18" s="5" t="s">
        <v>45</v>
      </c>
      <c r="B18" s="2" t="s">
        <v>46</v>
      </c>
      <c r="C18" s="5" t="s">
        <v>18</v>
      </c>
      <c r="D18" s="5">
        <v>145</v>
      </c>
      <c r="E18" s="5">
        <v>11</v>
      </c>
      <c r="F18" s="5">
        <f t="shared" si="0"/>
        <v>13.181818181818182</v>
      </c>
      <c r="G18" s="5">
        <v>11</v>
      </c>
      <c r="H18" s="5">
        <f t="shared" si="1"/>
        <v>145</v>
      </c>
      <c r="I18" s="6"/>
      <c r="J18" s="6">
        <f t="shared" si="2"/>
        <v>0</v>
      </c>
      <c r="K18" s="7">
        <v>0.05</v>
      </c>
      <c r="L18" s="6">
        <f t="shared" si="3"/>
        <v>0</v>
      </c>
      <c r="M18" s="8">
        <f t="shared" si="4"/>
        <v>0</v>
      </c>
    </row>
    <row r="19" spans="1:13">
      <c r="A19" s="5" t="s">
        <v>47</v>
      </c>
      <c r="B19" s="2" t="s">
        <v>48</v>
      </c>
      <c r="C19" s="5" t="s">
        <v>15</v>
      </c>
      <c r="D19" s="5">
        <v>200</v>
      </c>
      <c r="E19" s="5">
        <v>11</v>
      </c>
      <c r="F19" s="5">
        <f t="shared" si="0"/>
        <v>18.181818181818183</v>
      </c>
      <c r="G19" s="5">
        <v>11</v>
      </c>
      <c r="H19" s="5">
        <f t="shared" si="1"/>
        <v>200.00000000000003</v>
      </c>
      <c r="I19" s="6"/>
      <c r="J19" s="6">
        <f t="shared" si="2"/>
        <v>0</v>
      </c>
      <c r="K19" s="7">
        <v>0.05</v>
      </c>
      <c r="L19" s="6">
        <f t="shared" si="3"/>
        <v>0</v>
      </c>
      <c r="M19" s="8">
        <f t="shared" si="4"/>
        <v>0</v>
      </c>
    </row>
    <row r="20" spans="1:13">
      <c r="A20" s="5" t="s">
        <v>49</v>
      </c>
      <c r="B20" s="2" t="s">
        <v>50</v>
      </c>
      <c r="C20" s="5" t="s">
        <v>18</v>
      </c>
      <c r="D20" s="5">
        <v>156</v>
      </c>
      <c r="E20" s="5">
        <v>11</v>
      </c>
      <c r="F20" s="5">
        <f t="shared" si="0"/>
        <v>14.181818181818182</v>
      </c>
      <c r="G20" s="5">
        <v>11</v>
      </c>
      <c r="H20" s="5">
        <f t="shared" si="1"/>
        <v>156</v>
      </c>
      <c r="I20" s="6"/>
      <c r="J20" s="6">
        <f t="shared" si="2"/>
        <v>0</v>
      </c>
      <c r="K20" s="7">
        <v>0.05</v>
      </c>
      <c r="L20" s="6">
        <f t="shared" si="3"/>
        <v>0</v>
      </c>
      <c r="M20" s="8">
        <f t="shared" si="4"/>
        <v>0</v>
      </c>
    </row>
    <row r="21" spans="1:13">
      <c r="A21" s="5" t="s">
        <v>51</v>
      </c>
      <c r="B21" s="2" t="s">
        <v>52</v>
      </c>
      <c r="C21" s="5" t="s">
        <v>18</v>
      </c>
      <c r="D21" s="5">
        <v>18</v>
      </c>
      <c r="E21" s="5">
        <v>11</v>
      </c>
      <c r="F21" s="5">
        <f t="shared" si="0"/>
        <v>1.6363636363636365</v>
      </c>
      <c r="G21" s="5">
        <v>11</v>
      </c>
      <c r="H21" s="5">
        <f t="shared" si="1"/>
        <v>18</v>
      </c>
      <c r="I21" s="6"/>
      <c r="J21" s="6">
        <f t="shared" si="2"/>
        <v>0</v>
      </c>
      <c r="K21" s="7">
        <v>0.05</v>
      </c>
      <c r="L21" s="6">
        <f t="shared" si="3"/>
        <v>0</v>
      </c>
      <c r="M21" s="8">
        <f t="shared" si="4"/>
        <v>0</v>
      </c>
    </row>
    <row r="22" spans="1:13">
      <c r="A22" s="5" t="s">
        <v>53</v>
      </c>
      <c r="B22" s="2" t="s">
        <v>54</v>
      </c>
      <c r="C22" s="5" t="s">
        <v>18</v>
      </c>
      <c r="D22" s="5">
        <v>148</v>
      </c>
      <c r="E22" s="5">
        <v>11</v>
      </c>
      <c r="F22" s="5">
        <f t="shared" si="0"/>
        <v>13.454545454545455</v>
      </c>
      <c r="G22" s="5">
        <v>11</v>
      </c>
      <c r="H22" s="5">
        <f t="shared" si="1"/>
        <v>148</v>
      </c>
      <c r="I22" s="6"/>
      <c r="J22" s="6">
        <f t="shared" si="2"/>
        <v>0</v>
      </c>
      <c r="K22" s="7">
        <v>0.05</v>
      </c>
      <c r="L22" s="6">
        <f t="shared" si="3"/>
        <v>0</v>
      </c>
      <c r="M22" s="8">
        <f t="shared" si="4"/>
        <v>0</v>
      </c>
    </row>
    <row r="23" spans="1:13">
      <c r="A23" s="5" t="s">
        <v>55</v>
      </c>
      <c r="B23" s="2" t="s">
        <v>56</v>
      </c>
      <c r="C23" s="5" t="s">
        <v>18</v>
      </c>
      <c r="D23" s="5">
        <v>17</v>
      </c>
      <c r="E23" s="5">
        <v>11</v>
      </c>
      <c r="F23" s="5">
        <f t="shared" si="0"/>
        <v>1.5454545454545454</v>
      </c>
      <c r="G23" s="5">
        <v>11</v>
      </c>
      <c r="H23" s="5">
        <f t="shared" si="1"/>
        <v>17</v>
      </c>
      <c r="I23" s="6"/>
      <c r="J23" s="6">
        <f t="shared" si="2"/>
        <v>0</v>
      </c>
      <c r="K23" s="7">
        <v>0.05</v>
      </c>
      <c r="L23" s="6">
        <f t="shared" si="3"/>
        <v>0</v>
      </c>
      <c r="M23" s="8">
        <f t="shared" si="4"/>
        <v>0</v>
      </c>
    </row>
    <row r="24" spans="1:13">
      <c r="A24" s="5" t="s">
        <v>57</v>
      </c>
      <c r="B24" s="2" t="s">
        <v>58</v>
      </c>
      <c r="C24" s="5" t="s">
        <v>18</v>
      </c>
      <c r="D24" s="5">
        <v>24</v>
      </c>
      <c r="E24" s="5">
        <v>11</v>
      </c>
      <c r="F24" s="5">
        <f t="shared" si="0"/>
        <v>2.1818181818181817</v>
      </c>
      <c r="G24" s="5">
        <v>11</v>
      </c>
      <c r="H24" s="5">
        <f t="shared" si="1"/>
        <v>24</v>
      </c>
      <c r="I24" s="6"/>
      <c r="J24" s="6">
        <f t="shared" si="2"/>
        <v>0</v>
      </c>
      <c r="K24" s="7">
        <v>0.05</v>
      </c>
      <c r="L24" s="6">
        <f t="shared" si="3"/>
        <v>0</v>
      </c>
      <c r="M24" s="8">
        <f t="shared" si="4"/>
        <v>0</v>
      </c>
    </row>
    <row r="25" spans="1:13">
      <c r="A25" s="5" t="s">
        <v>59</v>
      </c>
      <c r="B25" s="2" t="s">
        <v>60</v>
      </c>
      <c r="C25" s="5" t="s">
        <v>15</v>
      </c>
      <c r="D25" s="5">
        <v>42</v>
      </c>
      <c r="E25" s="5">
        <v>11</v>
      </c>
      <c r="F25" s="5">
        <f t="shared" si="0"/>
        <v>3.8181818181818183</v>
      </c>
      <c r="G25" s="5">
        <v>11</v>
      </c>
      <c r="H25" s="5">
        <f t="shared" si="1"/>
        <v>42</v>
      </c>
      <c r="I25" s="6"/>
      <c r="J25" s="6">
        <f t="shared" si="2"/>
        <v>0</v>
      </c>
      <c r="K25" s="7">
        <v>0.05</v>
      </c>
      <c r="L25" s="6">
        <f t="shared" si="3"/>
        <v>0</v>
      </c>
      <c r="M25" s="8">
        <f t="shared" si="4"/>
        <v>0</v>
      </c>
    </row>
    <row r="26" spans="1:13">
      <c r="A26" s="5" t="s">
        <v>61</v>
      </c>
      <c r="B26" s="2" t="s">
        <v>62</v>
      </c>
      <c r="C26" s="5" t="s">
        <v>18</v>
      </c>
      <c r="D26" s="5">
        <v>142</v>
      </c>
      <c r="E26" s="5">
        <v>11</v>
      </c>
      <c r="F26" s="5">
        <f t="shared" si="0"/>
        <v>12.909090909090908</v>
      </c>
      <c r="G26" s="5">
        <v>11</v>
      </c>
      <c r="H26" s="5">
        <f t="shared" si="1"/>
        <v>142</v>
      </c>
      <c r="I26" s="6"/>
      <c r="J26" s="6">
        <f t="shared" si="2"/>
        <v>0</v>
      </c>
      <c r="K26" s="7">
        <v>0.05</v>
      </c>
      <c r="L26" s="6">
        <f t="shared" si="3"/>
        <v>0</v>
      </c>
      <c r="M26" s="8">
        <f t="shared" si="4"/>
        <v>0</v>
      </c>
    </row>
    <row r="27" spans="1:13">
      <c r="A27" s="5" t="s">
        <v>63</v>
      </c>
      <c r="B27" s="2" t="s">
        <v>64</v>
      </c>
      <c r="C27" s="5" t="s">
        <v>15</v>
      </c>
      <c r="D27" s="5">
        <v>36</v>
      </c>
      <c r="E27" s="5">
        <v>11</v>
      </c>
      <c r="F27" s="5">
        <f t="shared" si="0"/>
        <v>3.2727272727272729</v>
      </c>
      <c r="G27" s="5">
        <v>11</v>
      </c>
      <c r="H27" s="5">
        <f t="shared" si="1"/>
        <v>36</v>
      </c>
      <c r="I27" s="6"/>
      <c r="J27" s="6">
        <f t="shared" si="2"/>
        <v>0</v>
      </c>
      <c r="K27" s="7">
        <v>0.05</v>
      </c>
      <c r="L27" s="6">
        <f t="shared" si="3"/>
        <v>0</v>
      </c>
      <c r="M27" s="8">
        <f t="shared" si="4"/>
        <v>0</v>
      </c>
    </row>
    <row r="28" spans="1:13">
      <c r="A28" s="5" t="s">
        <v>65</v>
      </c>
      <c r="B28" s="2" t="s">
        <v>64</v>
      </c>
      <c r="C28" s="5" t="s">
        <v>18</v>
      </c>
      <c r="D28" s="5">
        <v>33</v>
      </c>
      <c r="E28" s="5">
        <v>11</v>
      </c>
      <c r="F28" s="5">
        <f t="shared" si="0"/>
        <v>3</v>
      </c>
      <c r="G28" s="5">
        <v>11</v>
      </c>
      <c r="H28" s="5">
        <f t="shared" si="1"/>
        <v>33</v>
      </c>
      <c r="I28" s="6"/>
      <c r="J28" s="6">
        <f t="shared" si="2"/>
        <v>0</v>
      </c>
      <c r="K28" s="7">
        <v>0.05</v>
      </c>
      <c r="L28" s="6">
        <f t="shared" si="3"/>
        <v>0</v>
      </c>
      <c r="M28" s="8">
        <f t="shared" si="4"/>
        <v>0</v>
      </c>
    </row>
    <row r="29" spans="1:13">
      <c r="A29" s="5" t="s">
        <v>66</v>
      </c>
      <c r="B29" s="2" t="s">
        <v>67</v>
      </c>
      <c r="C29" s="5" t="s">
        <v>18</v>
      </c>
      <c r="D29" s="5">
        <v>30</v>
      </c>
      <c r="E29" s="5">
        <v>11</v>
      </c>
      <c r="F29" s="5">
        <f t="shared" si="0"/>
        <v>2.7272727272727271</v>
      </c>
      <c r="G29" s="5">
        <v>11</v>
      </c>
      <c r="H29" s="5">
        <f t="shared" si="1"/>
        <v>29.999999999999996</v>
      </c>
      <c r="I29" s="6"/>
      <c r="J29" s="6">
        <f t="shared" si="2"/>
        <v>0</v>
      </c>
      <c r="K29" s="7">
        <v>0.05</v>
      </c>
      <c r="L29" s="6">
        <f t="shared" si="3"/>
        <v>0</v>
      </c>
      <c r="M29" s="8">
        <f t="shared" si="4"/>
        <v>0</v>
      </c>
    </row>
    <row r="30" spans="1:13">
      <c r="A30" s="5" t="s">
        <v>68</v>
      </c>
      <c r="B30" s="2" t="s">
        <v>69</v>
      </c>
      <c r="C30" s="5" t="s">
        <v>15</v>
      </c>
      <c r="D30" s="5">
        <v>180</v>
      </c>
      <c r="E30" s="5">
        <v>11</v>
      </c>
      <c r="F30" s="5">
        <f t="shared" si="0"/>
        <v>16.363636363636363</v>
      </c>
      <c r="G30" s="5">
        <v>11</v>
      </c>
      <c r="H30" s="5">
        <f t="shared" si="1"/>
        <v>180</v>
      </c>
      <c r="I30" s="6"/>
      <c r="J30" s="6">
        <f t="shared" si="2"/>
        <v>0</v>
      </c>
      <c r="K30" s="7">
        <v>0.05</v>
      </c>
      <c r="L30" s="6">
        <f t="shared" si="3"/>
        <v>0</v>
      </c>
      <c r="M30" s="8">
        <f t="shared" si="4"/>
        <v>0</v>
      </c>
    </row>
    <row r="31" spans="1:13">
      <c r="A31" s="5" t="s">
        <v>70</v>
      </c>
      <c r="B31" s="2" t="s">
        <v>71</v>
      </c>
      <c r="C31" s="5" t="s">
        <v>15</v>
      </c>
      <c r="D31" s="5">
        <v>147</v>
      </c>
      <c r="E31" s="5">
        <v>11</v>
      </c>
      <c r="F31" s="5">
        <f t="shared" si="0"/>
        <v>13.363636363636363</v>
      </c>
      <c r="G31" s="5">
        <v>11</v>
      </c>
      <c r="H31" s="5">
        <f t="shared" si="1"/>
        <v>147</v>
      </c>
      <c r="I31" s="6"/>
      <c r="J31" s="6">
        <f t="shared" si="2"/>
        <v>0</v>
      </c>
      <c r="K31" s="7">
        <v>0.05</v>
      </c>
      <c r="L31" s="6">
        <f t="shared" si="3"/>
        <v>0</v>
      </c>
      <c r="M31" s="8">
        <f t="shared" si="4"/>
        <v>0</v>
      </c>
    </row>
    <row r="32" spans="1:13">
      <c r="A32" s="5" t="s">
        <v>72</v>
      </c>
      <c r="B32" s="2" t="s">
        <v>73</v>
      </c>
      <c r="C32" s="5" t="s">
        <v>15</v>
      </c>
      <c r="D32" s="5">
        <v>170</v>
      </c>
      <c r="E32" s="5">
        <v>11</v>
      </c>
      <c r="F32" s="5">
        <f t="shared" si="0"/>
        <v>15.454545454545455</v>
      </c>
      <c r="G32" s="5">
        <v>11</v>
      </c>
      <c r="H32" s="5">
        <f t="shared" si="1"/>
        <v>170</v>
      </c>
      <c r="I32" s="6"/>
      <c r="J32" s="6">
        <f t="shared" si="2"/>
        <v>0</v>
      </c>
      <c r="M32" s="8">
        <f>J32+L33</f>
        <v>0</v>
      </c>
    </row>
    <row r="33" spans="1:16">
      <c r="A33" s="5" t="s">
        <v>74</v>
      </c>
      <c r="B33" s="2" t="s">
        <v>75</v>
      </c>
      <c r="C33" s="5" t="s">
        <v>18</v>
      </c>
      <c r="D33" s="5">
        <v>100</v>
      </c>
      <c r="E33" s="5">
        <v>11</v>
      </c>
      <c r="F33" s="5">
        <f t="shared" si="0"/>
        <v>9.0909090909090917</v>
      </c>
      <c r="G33" s="5">
        <v>11</v>
      </c>
      <c r="H33" s="5">
        <f t="shared" si="1"/>
        <v>100.00000000000001</v>
      </c>
      <c r="I33" s="6"/>
      <c r="J33" s="6">
        <f t="shared" si="2"/>
        <v>0</v>
      </c>
      <c r="K33" s="7">
        <v>0.05</v>
      </c>
      <c r="L33" s="6">
        <f>J32*K33</f>
        <v>0</v>
      </c>
      <c r="M33" s="8">
        <f>J33+L34</f>
        <v>0</v>
      </c>
    </row>
    <row r="34" spans="1:16">
      <c r="A34" s="5" t="s">
        <v>76</v>
      </c>
      <c r="B34" s="2" t="s">
        <v>77</v>
      </c>
      <c r="C34" s="5" t="s">
        <v>15</v>
      </c>
      <c r="D34" s="5">
        <v>200</v>
      </c>
      <c r="E34" s="5">
        <v>11</v>
      </c>
      <c r="F34" s="5">
        <f t="shared" si="0"/>
        <v>18.181818181818183</v>
      </c>
      <c r="G34" s="5">
        <v>11</v>
      </c>
      <c r="H34" s="5">
        <f t="shared" si="1"/>
        <v>200.00000000000003</v>
      </c>
      <c r="I34" s="6"/>
      <c r="J34" s="6">
        <f t="shared" si="2"/>
        <v>0</v>
      </c>
      <c r="K34" s="7">
        <v>0.05</v>
      </c>
      <c r="L34" s="6">
        <f>J33*K34</f>
        <v>0</v>
      </c>
      <c r="M34" s="8">
        <f t="shared" ref="M34:M58" si="5">J34+L34</f>
        <v>0</v>
      </c>
    </row>
    <row r="35" spans="1:16">
      <c r="A35" s="5" t="s">
        <v>78</v>
      </c>
      <c r="B35" s="2" t="s">
        <v>79</v>
      </c>
      <c r="C35" s="5" t="s">
        <v>18</v>
      </c>
      <c r="D35" s="5">
        <v>545</v>
      </c>
      <c r="E35" s="5">
        <v>11</v>
      </c>
      <c r="F35" s="5">
        <f t="shared" ref="F35:F58" si="6">D35/E35</f>
        <v>49.545454545454547</v>
      </c>
      <c r="G35" s="5">
        <v>11</v>
      </c>
      <c r="H35" s="5">
        <f t="shared" ref="H35:H58" si="7">F35*11</f>
        <v>545</v>
      </c>
      <c r="I35" s="6"/>
      <c r="J35" s="6">
        <f t="shared" ref="J35:J58" si="8">H35*I35</f>
        <v>0</v>
      </c>
      <c r="K35" s="7">
        <v>0.05</v>
      </c>
      <c r="L35" s="6">
        <f t="shared" ref="L35:L58" si="9">J35*K35</f>
        <v>0</v>
      </c>
      <c r="M35" s="8">
        <f t="shared" si="5"/>
        <v>0</v>
      </c>
    </row>
    <row r="36" spans="1:16">
      <c r="A36" s="5" t="s">
        <v>80</v>
      </c>
      <c r="B36" s="2" t="s">
        <v>81</v>
      </c>
      <c r="C36" s="5" t="s">
        <v>18</v>
      </c>
      <c r="D36" s="5">
        <v>3450</v>
      </c>
      <c r="E36" s="5">
        <v>11</v>
      </c>
      <c r="F36" s="5">
        <f t="shared" si="6"/>
        <v>313.63636363636363</v>
      </c>
      <c r="G36" s="5">
        <v>11</v>
      </c>
      <c r="H36" s="5">
        <f t="shared" si="7"/>
        <v>3450</v>
      </c>
      <c r="I36" s="6"/>
      <c r="J36" s="6">
        <f t="shared" si="8"/>
        <v>0</v>
      </c>
      <c r="K36" s="7">
        <v>0.05</v>
      </c>
      <c r="L36" s="6">
        <f t="shared" si="9"/>
        <v>0</v>
      </c>
      <c r="M36" s="8">
        <f t="shared" si="5"/>
        <v>0</v>
      </c>
    </row>
    <row r="37" spans="1:16">
      <c r="A37" s="5" t="s">
        <v>82</v>
      </c>
      <c r="B37" s="2" t="s">
        <v>83</v>
      </c>
      <c r="C37" s="5" t="s">
        <v>18</v>
      </c>
      <c r="D37" s="5">
        <v>86.2</v>
      </c>
      <c r="E37" s="5">
        <v>11</v>
      </c>
      <c r="F37" s="5">
        <f t="shared" si="6"/>
        <v>7.8363636363636369</v>
      </c>
      <c r="G37" s="5">
        <v>11</v>
      </c>
      <c r="H37" s="5">
        <f t="shared" si="7"/>
        <v>86.2</v>
      </c>
      <c r="I37" s="6"/>
      <c r="J37" s="6">
        <f t="shared" si="8"/>
        <v>0</v>
      </c>
      <c r="K37" s="7">
        <v>0.05</v>
      </c>
      <c r="L37" s="6">
        <f t="shared" si="9"/>
        <v>0</v>
      </c>
      <c r="M37" s="8">
        <f t="shared" si="5"/>
        <v>0</v>
      </c>
    </row>
    <row r="38" spans="1:16">
      <c r="A38" s="5" t="s">
        <v>84</v>
      </c>
      <c r="B38" s="2" t="s">
        <v>85</v>
      </c>
      <c r="C38" s="5" t="s">
        <v>18</v>
      </c>
      <c r="D38" s="5">
        <v>538.47</v>
      </c>
      <c r="E38" s="5">
        <v>11</v>
      </c>
      <c r="F38" s="5">
        <f t="shared" si="6"/>
        <v>48.951818181818183</v>
      </c>
      <c r="G38" s="5">
        <v>11</v>
      </c>
      <c r="H38" s="5">
        <f t="shared" si="7"/>
        <v>538.47</v>
      </c>
      <c r="I38" s="5"/>
      <c r="J38" s="6">
        <f t="shared" si="8"/>
        <v>0</v>
      </c>
      <c r="K38" s="7">
        <v>0.05</v>
      </c>
      <c r="L38" s="6">
        <f t="shared" si="9"/>
        <v>0</v>
      </c>
      <c r="M38" s="8">
        <f t="shared" si="5"/>
        <v>0</v>
      </c>
      <c r="N38" s="5"/>
      <c r="O38" s="5"/>
      <c r="P38" s="5"/>
    </row>
    <row r="39" spans="1:16">
      <c r="A39" s="5" t="s">
        <v>86</v>
      </c>
      <c r="B39" s="2" t="s">
        <v>87</v>
      </c>
      <c r="C39" s="5" t="s">
        <v>18</v>
      </c>
      <c r="D39" s="5">
        <v>82</v>
      </c>
      <c r="E39" s="5">
        <v>11</v>
      </c>
      <c r="F39" s="5">
        <f t="shared" si="6"/>
        <v>7.4545454545454541</v>
      </c>
      <c r="G39" s="5">
        <v>11</v>
      </c>
      <c r="H39" s="5">
        <f t="shared" si="7"/>
        <v>82</v>
      </c>
      <c r="I39" s="5"/>
      <c r="J39" s="6">
        <f t="shared" si="8"/>
        <v>0</v>
      </c>
      <c r="K39" s="7">
        <v>0.05</v>
      </c>
      <c r="L39" s="6">
        <f t="shared" si="9"/>
        <v>0</v>
      </c>
      <c r="M39" s="8">
        <f t="shared" si="5"/>
        <v>0</v>
      </c>
      <c r="N39" s="5"/>
      <c r="O39" s="5"/>
      <c r="P39" s="5"/>
    </row>
    <row r="40" spans="1:16">
      <c r="A40" s="5" t="s">
        <v>88</v>
      </c>
      <c r="B40" s="2" t="s">
        <v>89</v>
      </c>
      <c r="C40" s="5" t="s">
        <v>18</v>
      </c>
      <c r="D40" s="5">
        <v>29.1</v>
      </c>
      <c r="E40" s="5">
        <v>11</v>
      </c>
      <c r="F40" s="5">
        <f t="shared" si="6"/>
        <v>2.6454545454545455</v>
      </c>
      <c r="G40" s="5">
        <v>11</v>
      </c>
      <c r="H40" s="5">
        <f t="shared" si="7"/>
        <v>29.1</v>
      </c>
      <c r="I40" s="5"/>
      <c r="J40" s="6">
        <f t="shared" si="8"/>
        <v>0</v>
      </c>
      <c r="K40" s="7">
        <v>0.05</v>
      </c>
      <c r="L40" s="6">
        <f t="shared" si="9"/>
        <v>0</v>
      </c>
      <c r="M40" s="8">
        <f t="shared" si="5"/>
        <v>0</v>
      </c>
      <c r="N40" s="5"/>
      <c r="O40" s="5"/>
      <c r="P40" s="5"/>
    </row>
    <row r="41" spans="1:16">
      <c r="A41" s="5" t="s">
        <v>90</v>
      </c>
      <c r="B41" s="2" t="s">
        <v>91</v>
      </c>
      <c r="C41" s="5" t="s">
        <v>18</v>
      </c>
      <c r="D41" s="5">
        <v>314.35000000000002</v>
      </c>
      <c r="E41" s="5">
        <v>11</v>
      </c>
      <c r="F41" s="5">
        <f t="shared" si="6"/>
        <v>28.577272727272728</v>
      </c>
      <c r="G41" s="5">
        <v>11</v>
      </c>
      <c r="H41" s="5">
        <f t="shared" si="7"/>
        <v>314.35000000000002</v>
      </c>
      <c r="I41" s="5"/>
      <c r="J41" s="6">
        <f t="shared" si="8"/>
        <v>0</v>
      </c>
      <c r="K41" s="7">
        <v>0.05</v>
      </c>
      <c r="L41" s="6">
        <f t="shared" si="9"/>
        <v>0</v>
      </c>
      <c r="M41" s="8">
        <f t="shared" si="5"/>
        <v>0</v>
      </c>
      <c r="N41" s="5"/>
      <c r="O41" s="5"/>
      <c r="P41" s="5"/>
    </row>
    <row r="42" spans="1:16">
      <c r="A42" s="5" t="s">
        <v>92</v>
      </c>
      <c r="B42" s="2" t="s">
        <v>93</v>
      </c>
      <c r="C42" s="5" t="s">
        <v>18</v>
      </c>
      <c r="D42" s="5">
        <v>709.95</v>
      </c>
      <c r="E42" s="5">
        <v>11</v>
      </c>
      <c r="F42" s="5">
        <f t="shared" si="6"/>
        <v>64.540909090909096</v>
      </c>
      <c r="G42" s="5">
        <v>11</v>
      </c>
      <c r="H42" s="5">
        <f t="shared" si="7"/>
        <v>709.95</v>
      </c>
      <c r="I42" s="5"/>
      <c r="J42" s="6">
        <f t="shared" si="8"/>
        <v>0</v>
      </c>
      <c r="K42" s="7">
        <v>0.05</v>
      </c>
      <c r="L42" s="6">
        <f t="shared" si="9"/>
        <v>0</v>
      </c>
      <c r="M42" s="8">
        <f t="shared" si="5"/>
        <v>0</v>
      </c>
      <c r="N42" s="5"/>
      <c r="O42" s="5"/>
      <c r="P42" s="5"/>
    </row>
    <row r="43" spans="1:16">
      <c r="A43" s="5" t="s">
        <v>94</v>
      </c>
      <c r="B43" s="2" t="s">
        <v>95</v>
      </c>
      <c r="C43" s="5" t="s">
        <v>15</v>
      </c>
      <c r="D43" s="5">
        <v>480</v>
      </c>
      <c r="E43" s="5">
        <v>11</v>
      </c>
      <c r="F43" s="5">
        <f t="shared" si="6"/>
        <v>43.636363636363633</v>
      </c>
      <c r="G43" s="5">
        <v>11</v>
      </c>
      <c r="H43" s="5">
        <f t="shared" si="7"/>
        <v>479.99999999999994</v>
      </c>
      <c r="I43" s="5"/>
      <c r="J43" s="6">
        <f t="shared" si="8"/>
        <v>0</v>
      </c>
      <c r="K43" s="7">
        <v>0.05</v>
      </c>
      <c r="L43" s="6">
        <f t="shared" si="9"/>
        <v>0</v>
      </c>
      <c r="M43" s="8">
        <f t="shared" si="5"/>
        <v>0</v>
      </c>
      <c r="N43" s="5"/>
      <c r="O43" s="5"/>
      <c r="P43" s="5"/>
    </row>
    <row r="44" spans="1:16">
      <c r="A44" s="5" t="s">
        <v>96</v>
      </c>
      <c r="B44" s="2" t="s">
        <v>97</v>
      </c>
      <c r="C44" s="5" t="s">
        <v>18</v>
      </c>
      <c r="D44" s="5">
        <v>284.89999999999998</v>
      </c>
      <c r="E44" s="5">
        <v>11</v>
      </c>
      <c r="F44" s="5">
        <f t="shared" si="6"/>
        <v>25.9</v>
      </c>
      <c r="G44" s="5">
        <v>11</v>
      </c>
      <c r="H44" s="5">
        <f t="shared" si="7"/>
        <v>284.89999999999998</v>
      </c>
      <c r="I44" s="6"/>
      <c r="J44" s="6">
        <f t="shared" si="8"/>
        <v>0</v>
      </c>
      <c r="K44" s="7">
        <v>0.05</v>
      </c>
      <c r="L44" s="6">
        <f t="shared" si="9"/>
        <v>0</v>
      </c>
      <c r="M44" s="8">
        <f t="shared" si="5"/>
        <v>0</v>
      </c>
    </row>
    <row r="45" spans="1:16">
      <c r="A45" s="5" t="s">
        <v>98</v>
      </c>
      <c r="B45" s="2" t="s">
        <v>99</v>
      </c>
      <c r="C45" s="5" t="s">
        <v>18</v>
      </c>
      <c r="D45" s="5">
        <v>31.6</v>
      </c>
      <c r="E45" s="5">
        <v>11</v>
      </c>
      <c r="F45" s="5">
        <f t="shared" si="6"/>
        <v>2.872727272727273</v>
      </c>
      <c r="G45" s="5">
        <v>11</v>
      </c>
      <c r="H45" s="5">
        <f t="shared" si="7"/>
        <v>31.6</v>
      </c>
      <c r="I45" s="6"/>
      <c r="J45" s="6">
        <f t="shared" si="8"/>
        <v>0</v>
      </c>
      <c r="K45" s="7">
        <v>0.05</v>
      </c>
      <c r="L45" s="6">
        <f t="shared" si="9"/>
        <v>0</v>
      </c>
      <c r="M45" s="8">
        <f t="shared" si="5"/>
        <v>0</v>
      </c>
    </row>
    <row r="46" spans="1:16">
      <c r="A46" s="5" t="s">
        <v>100</v>
      </c>
      <c r="B46" s="2" t="s">
        <v>101</v>
      </c>
      <c r="C46" s="5" t="s">
        <v>18</v>
      </c>
      <c r="D46" s="5">
        <v>101.3</v>
      </c>
      <c r="E46" s="5">
        <v>11</v>
      </c>
      <c r="F46" s="5">
        <f t="shared" si="6"/>
        <v>9.209090909090909</v>
      </c>
      <c r="G46" s="5">
        <v>11</v>
      </c>
      <c r="H46" s="5">
        <f t="shared" si="7"/>
        <v>101.3</v>
      </c>
      <c r="I46" s="6"/>
      <c r="J46" s="6">
        <f t="shared" si="8"/>
        <v>0</v>
      </c>
      <c r="K46" s="7">
        <v>0.05</v>
      </c>
      <c r="L46" s="6">
        <f t="shared" si="9"/>
        <v>0</v>
      </c>
      <c r="M46" s="8">
        <f t="shared" si="5"/>
        <v>0</v>
      </c>
    </row>
    <row r="47" spans="1:16">
      <c r="A47" s="5" t="s">
        <v>102</v>
      </c>
      <c r="B47" s="2" t="s">
        <v>103</v>
      </c>
      <c r="C47" s="5" t="s">
        <v>18</v>
      </c>
      <c r="D47" s="5">
        <v>24</v>
      </c>
      <c r="E47" s="5">
        <v>11</v>
      </c>
      <c r="F47" s="5">
        <f t="shared" si="6"/>
        <v>2.1818181818181817</v>
      </c>
      <c r="G47" s="5">
        <v>11</v>
      </c>
      <c r="H47" s="5">
        <f t="shared" si="7"/>
        <v>24</v>
      </c>
      <c r="I47" s="6"/>
      <c r="J47" s="6">
        <f t="shared" si="8"/>
        <v>0</v>
      </c>
      <c r="K47" s="7">
        <v>0.05</v>
      </c>
      <c r="L47" s="6">
        <f t="shared" si="9"/>
        <v>0</v>
      </c>
      <c r="M47" s="8">
        <f t="shared" si="5"/>
        <v>0</v>
      </c>
    </row>
    <row r="48" spans="1:16">
      <c r="A48" s="5" t="s">
        <v>104</v>
      </c>
      <c r="B48" s="2" t="s">
        <v>105</v>
      </c>
      <c r="C48" s="5" t="s">
        <v>18</v>
      </c>
      <c r="D48" s="5">
        <v>96</v>
      </c>
      <c r="E48" s="5">
        <v>11</v>
      </c>
      <c r="F48" s="5">
        <f t="shared" si="6"/>
        <v>8.7272727272727266</v>
      </c>
      <c r="G48" s="5">
        <v>11</v>
      </c>
      <c r="H48" s="5">
        <f t="shared" si="7"/>
        <v>96</v>
      </c>
      <c r="I48" s="6"/>
      <c r="J48" s="6">
        <f t="shared" si="8"/>
        <v>0</v>
      </c>
      <c r="K48" s="7">
        <v>0.05</v>
      </c>
      <c r="L48" s="6">
        <f t="shared" si="9"/>
        <v>0</v>
      </c>
      <c r="M48" s="8">
        <f t="shared" si="5"/>
        <v>0</v>
      </c>
    </row>
    <row r="49" spans="1:13">
      <c r="A49" s="5" t="s">
        <v>106</v>
      </c>
      <c r="B49" s="2" t="s">
        <v>107</v>
      </c>
      <c r="C49" s="5" t="s">
        <v>18</v>
      </c>
      <c r="D49" s="5">
        <v>103</v>
      </c>
      <c r="E49" s="5">
        <v>11</v>
      </c>
      <c r="F49" s="5">
        <f t="shared" si="6"/>
        <v>9.3636363636363633</v>
      </c>
      <c r="G49" s="5">
        <v>11</v>
      </c>
      <c r="H49" s="5">
        <f t="shared" si="7"/>
        <v>103</v>
      </c>
      <c r="I49" s="6"/>
      <c r="J49" s="6">
        <f t="shared" si="8"/>
        <v>0</v>
      </c>
      <c r="K49" s="7">
        <v>0.05</v>
      </c>
      <c r="L49" s="6">
        <f t="shared" si="9"/>
        <v>0</v>
      </c>
      <c r="M49" s="8">
        <f t="shared" si="5"/>
        <v>0</v>
      </c>
    </row>
    <row r="50" spans="1:13">
      <c r="A50" s="5" t="s">
        <v>108</v>
      </c>
      <c r="B50" s="2" t="s">
        <v>109</v>
      </c>
      <c r="C50" s="5" t="s">
        <v>18</v>
      </c>
      <c r="D50" s="5">
        <v>40</v>
      </c>
      <c r="E50" s="5">
        <v>11</v>
      </c>
      <c r="F50" s="5">
        <f t="shared" si="6"/>
        <v>3.6363636363636362</v>
      </c>
      <c r="G50" s="5">
        <v>11</v>
      </c>
      <c r="H50" s="5">
        <f t="shared" si="7"/>
        <v>40</v>
      </c>
      <c r="I50" s="6"/>
      <c r="J50" s="6">
        <f t="shared" si="8"/>
        <v>0</v>
      </c>
      <c r="K50" s="7">
        <v>0.05</v>
      </c>
      <c r="L50" s="6">
        <f t="shared" si="9"/>
        <v>0</v>
      </c>
      <c r="M50" s="8">
        <f t="shared" si="5"/>
        <v>0</v>
      </c>
    </row>
    <row r="51" spans="1:13">
      <c r="A51" s="5" t="s">
        <v>110</v>
      </c>
      <c r="B51" s="2" t="s">
        <v>111</v>
      </c>
      <c r="C51" s="5" t="s">
        <v>15</v>
      </c>
      <c r="D51" s="5">
        <v>75</v>
      </c>
      <c r="E51" s="5">
        <v>11</v>
      </c>
      <c r="F51" s="5">
        <f t="shared" si="6"/>
        <v>6.8181818181818183</v>
      </c>
      <c r="G51" s="5">
        <v>11</v>
      </c>
      <c r="H51" s="5">
        <f t="shared" si="7"/>
        <v>75</v>
      </c>
      <c r="I51" s="6"/>
      <c r="J51" s="6">
        <f t="shared" si="8"/>
        <v>0</v>
      </c>
      <c r="K51" s="7">
        <v>0.05</v>
      </c>
      <c r="L51" s="6">
        <f t="shared" si="9"/>
        <v>0</v>
      </c>
      <c r="M51" s="8">
        <f t="shared" si="5"/>
        <v>0</v>
      </c>
    </row>
    <row r="52" spans="1:13">
      <c r="A52" s="5" t="s">
        <v>112</v>
      </c>
      <c r="B52" s="2" t="s">
        <v>113</v>
      </c>
      <c r="C52" s="5" t="s">
        <v>15</v>
      </c>
      <c r="D52" s="5">
        <v>30</v>
      </c>
      <c r="E52" s="5">
        <v>11</v>
      </c>
      <c r="F52" s="5">
        <f t="shared" si="6"/>
        <v>2.7272727272727271</v>
      </c>
      <c r="G52" s="5">
        <v>11</v>
      </c>
      <c r="H52" s="5">
        <f t="shared" si="7"/>
        <v>29.999999999999996</v>
      </c>
      <c r="I52" s="6"/>
      <c r="J52" s="6">
        <f t="shared" si="8"/>
        <v>0</v>
      </c>
      <c r="K52" s="7">
        <v>0.05</v>
      </c>
      <c r="L52" s="6">
        <f t="shared" si="9"/>
        <v>0</v>
      </c>
      <c r="M52" s="8">
        <f t="shared" si="5"/>
        <v>0</v>
      </c>
    </row>
    <row r="53" spans="1:13">
      <c r="A53" s="5" t="s">
        <v>114</v>
      </c>
      <c r="B53" s="2" t="s">
        <v>115</v>
      </c>
      <c r="C53" s="5" t="s">
        <v>18</v>
      </c>
      <c r="D53" s="5">
        <v>12</v>
      </c>
      <c r="E53" s="5">
        <v>11</v>
      </c>
      <c r="F53" s="5">
        <f t="shared" si="6"/>
        <v>1.0909090909090908</v>
      </c>
      <c r="G53" s="5">
        <v>11</v>
      </c>
      <c r="H53" s="5">
        <f t="shared" si="7"/>
        <v>12</v>
      </c>
      <c r="I53" s="6"/>
      <c r="J53" s="6">
        <f t="shared" si="8"/>
        <v>0</v>
      </c>
      <c r="K53" s="7">
        <v>0.05</v>
      </c>
      <c r="L53" s="6">
        <f t="shared" si="9"/>
        <v>0</v>
      </c>
      <c r="M53" s="8">
        <f t="shared" si="5"/>
        <v>0</v>
      </c>
    </row>
    <row r="54" spans="1:13">
      <c r="A54" s="5" t="s">
        <v>116</v>
      </c>
      <c r="B54" s="2"/>
      <c r="C54" s="5" t="s">
        <v>18</v>
      </c>
      <c r="D54" s="5"/>
      <c r="E54" s="5">
        <v>11</v>
      </c>
      <c r="F54" s="5">
        <f t="shared" si="6"/>
        <v>0</v>
      </c>
      <c r="G54" s="5">
        <v>11</v>
      </c>
      <c r="H54" s="5">
        <f t="shared" si="7"/>
        <v>0</v>
      </c>
      <c r="I54" s="6"/>
      <c r="J54" s="6">
        <f t="shared" si="8"/>
        <v>0</v>
      </c>
      <c r="K54" s="7">
        <v>0.05</v>
      </c>
      <c r="L54" s="6">
        <f t="shared" si="9"/>
        <v>0</v>
      </c>
      <c r="M54" s="8">
        <f t="shared" si="5"/>
        <v>0</v>
      </c>
    </row>
    <row r="55" spans="1:13">
      <c r="A55" s="5" t="s">
        <v>117</v>
      </c>
      <c r="B55" s="2"/>
      <c r="C55" s="5" t="s">
        <v>18</v>
      </c>
      <c r="D55" s="5"/>
      <c r="E55" s="5">
        <v>11</v>
      </c>
      <c r="F55" s="5">
        <f t="shared" si="6"/>
        <v>0</v>
      </c>
      <c r="G55" s="5">
        <v>11</v>
      </c>
      <c r="H55" s="5">
        <f t="shared" si="7"/>
        <v>0</v>
      </c>
      <c r="I55" s="6"/>
      <c r="J55" s="6">
        <f t="shared" si="8"/>
        <v>0</v>
      </c>
      <c r="K55" s="7">
        <v>0.05</v>
      </c>
      <c r="L55" s="6">
        <f t="shared" si="9"/>
        <v>0</v>
      </c>
      <c r="M55" s="8">
        <f t="shared" si="5"/>
        <v>0</v>
      </c>
    </row>
    <row r="56" spans="1:13">
      <c r="A56" s="5" t="s">
        <v>118</v>
      </c>
      <c r="B56" s="2"/>
      <c r="C56" s="5" t="s">
        <v>18</v>
      </c>
      <c r="D56" s="5"/>
      <c r="E56" s="5">
        <v>11</v>
      </c>
      <c r="F56" s="5">
        <f t="shared" si="6"/>
        <v>0</v>
      </c>
      <c r="G56" s="5">
        <v>11</v>
      </c>
      <c r="H56" s="5">
        <f t="shared" si="7"/>
        <v>0</v>
      </c>
      <c r="I56" s="6"/>
      <c r="J56" s="6">
        <f t="shared" si="8"/>
        <v>0</v>
      </c>
      <c r="K56" s="7">
        <v>0.05</v>
      </c>
      <c r="L56" s="6">
        <f t="shared" si="9"/>
        <v>0</v>
      </c>
      <c r="M56" s="8">
        <f t="shared" si="5"/>
        <v>0</v>
      </c>
    </row>
    <row r="57" spans="1:13">
      <c r="A57" s="5" t="s">
        <v>119</v>
      </c>
      <c r="B57" s="2"/>
      <c r="C57" s="5" t="s">
        <v>15</v>
      </c>
      <c r="D57" s="5"/>
      <c r="E57" s="5">
        <v>11</v>
      </c>
      <c r="F57" s="5">
        <f t="shared" si="6"/>
        <v>0</v>
      </c>
      <c r="G57" s="5">
        <v>11</v>
      </c>
      <c r="H57" s="5">
        <f t="shared" si="7"/>
        <v>0</v>
      </c>
      <c r="I57" s="6"/>
      <c r="J57" s="6">
        <f t="shared" si="8"/>
        <v>0</v>
      </c>
      <c r="K57" s="7">
        <v>0.05</v>
      </c>
      <c r="L57" s="6">
        <f t="shared" si="9"/>
        <v>0</v>
      </c>
      <c r="M57" s="8">
        <f t="shared" si="5"/>
        <v>0</v>
      </c>
    </row>
    <row r="58" spans="1:13">
      <c r="A58" s="5" t="s">
        <v>120</v>
      </c>
      <c r="B58" s="2"/>
      <c r="C58" s="5" t="s">
        <v>15</v>
      </c>
      <c r="D58" s="5"/>
      <c r="E58" s="5">
        <v>11</v>
      </c>
      <c r="F58" s="5">
        <f t="shared" si="6"/>
        <v>0</v>
      </c>
      <c r="G58" s="5">
        <v>11</v>
      </c>
      <c r="H58" s="5">
        <f t="shared" si="7"/>
        <v>0</v>
      </c>
      <c r="I58" s="6"/>
      <c r="J58" s="6">
        <f t="shared" si="8"/>
        <v>0</v>
      </c>
      <c r="K58" s="7">
        <v>0.05</v>
      </c>
      <c r="L58" s="6">
        <f t="shared" si="9"/>
        <v>0</v>
      </c>
      <c r="M58" s="8">
        <f t="shared" si="5"/>
        <v>0</v>
      </c>
    </row>
    <row r="59" spans="1:13">
      <c r="I59" t="s">
        <v>121</v>
      </c>
      <c r="J59" s="9">
        <f>SUM(J3:J58)</f>
        <v>0</v>
      </c>
      <c r="K59" s="9"/>
      <c r="L59" s="9">
        <f>SUM(L3:L58)</f>
        <v>0</v>
      </c>
      <c r="M59" s="9">
        <f>SUM(M3:M58)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J35" sqref="J35"/>
    </sheetView>
  </sheetViews>
  <sheetFormatPr defaultColWidth="8.625" defaultRowHeight="14.25"/>
  <cols>
    <col min="1" max="1" width="8.75" customWidth="1"/>
    <col min="2" max="2" width="38.125" customWidth="1"/>
    <col min="3" max="3" width="8.75" customWidth="1"/>
    <col min="4" max="4" width="10" customWidth="1"/>
    <col min="5" max="5" width="10.25" customWidth="1"/>
    <col min="6" max="6" width="14.875" customWidth="1"/>
    <col min="7" max="7" width="10" customWidth="1"/>
    <col min="8" max="8" width="14.625" customWidth="1"/>
    <col min="9" max="9" width="10.25" customWidth="1"/>
    <col min="10" max="10" width="13.375" customWidth="1"/>
    <col min="11" max="11" width="6.75" customWidth="1"/>
    <col min="12" max="12" width="8.75" customWidth="1"/>
    <col min="13" max="13" width="13.875" customWidth="1"/>
    <col min="14" max="64" width="8.75" customWidth="1"/>
  </cols>
  <sheetData>
    <row r="1" spans="1:13" ht="15">
      <c r="A1" s="13" t="s">
        <v>354</v>
      </c>
      <c r="B1" s="13"/>
      <c r="C1" s="1"/>
      <c r="D1" s="14" t="s">
        <v>122</v>
      </c>
      <c r="E1" s="14"/>
      <c r="F1" s="14"/>
      <c r="G1" s="14"/>
      <c r="H1" s="1"/>
      <c r="I1" s="1"/>
      <c r="J1" s="1"/>
      <c r="K1" s="1"/>
      <c r="L1" s="1"/>
      <c r="M1" s="1"/>
    </row>
    <row r="2" spans="1:13" ht="38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5" t="s">
        <v>13</v>
      </c>
      <c r="B3" s="5" t="s">
        <v>123</v>
      </c>
      <c r="C3" s="5" t="s">
        <v>18</v>
      </c>
      <c r="D3" s="5">
        <v>15</v>
      </c>
      <c r="E3">
        <v>11</v>
      </c>
      <c r="F3" s="5">
        <f>D3/E5</f>
        <v>1.3636363636363635</v>
      </c>
      <c r="G3" s="5">
        <v>11</v>
      </c>
      <c r="H3" s="5">
        <f t="shared" ref="H3:H29" si="0">F3*11</f>
        <v>14.999999999999998</v>
      </c>
      <c r="I3" s="6"/>
      <c r="J3" s="6">
        <f t="shared" ref="J3:J29" si="1">H3*I3</f>
        <v>0</v>
      </c>
      <c r="K3" s="7">
        <v>0.05</v>
      </c>
      <c r="L3" s="6">
        <f t="shared" ref="L3:L29" si="2">J3*K3</f>
        <v>0</v>
      </c>
      <c r="M3" s="8">
        <f t="shared" ref="M3:M29" si="3">J3+L3</f>
        <v>0</v>
      </c>
    </row>
    <row r="4" spans="1:13">
      <c r="A4" s="5" t="s">
        <v>16</v>
      </c>
      <c r="B4" s="5" t="s">
        <v>124</v>
      </c>
      <c r="C4" s="5" t="s">
        <v>15</v>
      </c>
      <c r="D4" s="5">
        <v>36</v>
      </c>
      <c r="E4">
        <v>11</v>
      </c>
      <c r="F4" s="5">
        <f>D4/E6</f>
        <v>3.2727272727272729</v>
      </c>
      <c r="G4" s="5">
        <v>11</v>
      </c>
      <c r="H4" s="5">
        <f t="shared" si="0"/>
        <v>36</v>
      </c>
      <c r="I4" s="6"/>
      <c r="J4" s="6">
        <f t="shared" si="1"/>
        <v>0</v>
      </c>
      <c r="K4" s="7">
        <v>0.05</v>
      </c>
      <c r="L4" s="6">
        <f t="shared" si="2"/>
        <v>0</v>
      </c>
      <c r="M4" s="8">
        <f t="shared" si="3"/>
        <v>0</v>
      </c>
    </row>
    <row r="5" spans="1:13">
      <c r="A5" s="5" t="s">
        <v>19</v>
      </c>
      <c r="B5" s="5" t="s">
        <v>125</v>
      </c>
      <c r="C5" s="5" t="s">
        <v>15</v>
      </c>
      <c r="D5" s="5">
        <v>475</v>
      </c>
      <c r="E5" s="5">
        <v>11</v>
      </c>
      <c r="F5" s="5">
        <f>D5/E7</f>
        <v>43.18181818181818</v>
      </c>
      <c r="G5" s="5">
        <v>11</v>
      </c>
      <c r="H5" s="5">
        <f t="shared" si="0"/>
        <v>475</v>
      </c>
      <c r="I5" s="6"/>
      <c r="J5" s="6">
        <f t="shared" si="1"/>
        <v>0</v>
      </c>
      <c r="K5" s="7">
        <v>0.05</v>
      </c>
      <c r="L5" s="6">
        <f t="shared" si="2"/>
        <v>0</v>
      </c>
      <c r="M5" s="8">
        <f t="shared" si="3"/>
        <v>0</v>
      </c>
    </row>
    <row r="6" spans="1:13">
      <c r="A6" s="5" t="s">
        <v>21</v>
      </c>
      <c r="B6" s="5" t="s">
        <v>126</v>
      </c>
      <c r="C6" s="5" t="s">
        <v>15</v>
      </c>
      <c r="D6" s="5">
        <v>20</v>
      </c>
      <c r="E6">
        <v>11</v>
      </c>
      <c r="F6" s="5">
        <f t="shared" ref="F6:F29" si="4">D6/E6</f>
        <v>1.8181818181818181</v>
      </c>
      <c r="G6" s="5">
        <v>11</v>
      </c>
      <c r="H6" s="5">
        <f t="shared" si="0"/>
        <v>20</v>
      </c>
      <c r="I6" s="6"/>
      <c r="J6" s="6">
        <f t="shared" si="1"/>
        <v>0</v>
      </c>
      <c r="K6" s="7">
        <v>0.05</v>
      </c>
      <c r="L6" s="6">
        <f t="shared" si="2"/>
        <v>0</v>
      </c>
      <c r="M6" s="8">
        <f t="shared" si="3"/>
        <v>0</v>
      </c>
    </row>
    <row r="7" spans="1:13">
      <c r="A7" s="5" t="s">
        <v>23</v>
      </c>
      <c r="B7" s="2" t="s">
        <v>127</v>
      </c>
      <c r="C7" s="5" t="s">
        <v>15</v>
      </c>
      <c r="D7" s="5">
        <v>1690</v>
      </c>
      <c r="E7">
        <v>11</v>
      </c>
      <c r="F7" s="5">
        <f t="shared" si="4"/>
        <v>153.63636363636363</v>
      </c>
      <c r="G7" s="5">
        <v>11</v>
      </c>
      <c r="H7" s="5">
        <f t="shared" si="0"/>
        <v>1690</v>
      </c>
      <c r="I7" s="6"/>
      <c r="J7" s="6">
        <f t="shared" si="1"/>
        <v>0</v>
      </c>
      <c r="K7" s="7">
        <v>0.05</v>
      </c>
      <c r="L7" s="6">
        <f t="shared" si="2"/>
        <v>0</v>
      </c>
      <c r="M7" s="8">
        <f t="shared" si="3"/>
        <v>0</v>
      </c>
    </row>
    <row r="8" spans="1:13">
      <c r="A8" s="5" t="s">
        <v>25</v>
      </c>
      <c r="B8" s="5" t="s">
        <v>128</v>
      </c>
      <c r="C8" s="5" t="s">
        <v>15</v>
      </c>
      <c r="D8" s="5">
        <v>1140</v>
      </c>
      <c r="E8" s="5">
        <v>11</v>
      </c>
      <c r="F8" s="5">
        <f t="shared" si="4"/>
        <v>103.63636363636364</v>
      </c>
      <c r="G8" s="5">
        <v>11</v>
      </c>
      <c r="H8" s="5">
        <f t="shared" si="0"/>
        <v>1140</v>
      </c>
      <c r="I8" s="6"/>
      <c r="J8" s="6">
        <f t="shared" si="1"/>
        <v>0</v>
      </c>
      <c r="K8" s="7">
        <v>0.05</v>
      </c>
      <c r="L8" s="6">
        <f t="shared" si="2"/>
        <v>0</v>
      </c>
      <c r="M8" s="8">
        <f t="shared" si="3"/>
        <v>0</v>
      </c>
    </row>
    <row r="9" spans="1:13">
      <c r="A9" s="5" t="s">
        <v>27</v>
      </c>
      <c r="B9" s="5" t="s">
        <v>129</v>
      </c>
      <c r="C9" s="5" t="s">
        <v>15</v>
      </c>
      <c r="D9" s="5">
        <v>1250</v>
      </c>
      <c r="E9">
        <v>11</v>
      </c>
      <c r="F9" s="5">
        <f t="shared" si="4"/>
        <v>113.63636363636364</v>
      </c>
      <c r="G9" s="5">
        <v>11</v>
      </c>
      <c r="H9" s="5">
        <f t="shared" si="0"/>
        <v>1250</v>
      </c>
      <c r="I9" s="6"/>
      <c r="J9" s="6">
        <f t="shared" si="1"/>
        <v>0</v>
      </c>
      <c r="K9" s="7">
        <v>0.05</v>
      </c>
      <c r="L9" s="6">
        <f t="shared" si="2"/>
        <v>0</v>
      </c>
      <c r="M9" s="8">
        <f t="shared" si="3"/>
        <v>0</v>
      </c>
    </row>
    <row r="10" spans="1:13">
      <c r="A10" s="5" t="s">
        <v>29</v>
      </c>
      <c r="B10" s="5" t="s">
        <v>130</v>
      </c>
      <c r="C10" s="5" t="s">
        <v>15</v>
      </c>
      <c r="D10" s="5">
        <v>360</v>
      </c>
      <c r="E10">
        <v>11</v>
      </c>
      <c r="F10" s="5">
        <f t="shared" si="4"/>
        <v>32.727272727272727</v>
      </c>
      <c r="G10" s="5">
        <v>11</v>
      </c>
      <c r="H10" s="5">
        <f t="shared" si="0"/>
        <v>360</v>
      </c>
      <c r="I10" s="6"/>
      <c r="J10" s="6">
        <f t="shared" si="1"/>
        <v>0</v>
      </c>
      <c r="K10" s="7">
        <v>0.05</v>
      </c>
      <c r="L10" s="6">
        <f t="shared" si="2"/>
        <v>0</v>
      </c>
      <c r="M10" s="8">
        <f t="shared" si="3"/>
        <v>0</v>
      </c>
    </row>
    <row r="11" spans="1:13">
      <c r="A11" s="5" t="s">
        <v>31</v>
      </c>
      <c r="B11" s="2" t="s">
        <v>131</v>
      </c>
      <c r="C11" s="5" t="s">
        <v>15</v>
      </c>
      <c r="D11" s="5">
        <v>280</v>
      </c>
      <c r="E11" s="5">
        <v>11</v>
      </c>
      <c r="F11" s="5">
        <f t="shared" si="4"/>
        <v>25.454545454545453</v>
      </c>
      <c r="G11" s="5">
        <v>11</v>
      </c>
      <c r="H11" s="5">
        <f t="shared" si="0"/>
        <v>280</v>
      </c>
      <c r="I11" s="6"/>
      <c r="J11" s="6">
        <f t="shared" si="1"/>
        <v>0</v>
      </c>
      <c r="K11" s="7">
        <v>0.05</v>
      </c>
      <c r="L11" s="6">
        <f t="shared" si="2"/>
        <v>0</v>
      </c>
      <c r="M11" s="8">
        <f t="shared" si="3"/>
        <v>0</v>
      </c>
    </row>
    <row r="12" spans="1:13">
      <c r="A12" s="5" t="s">
        <v>33</v>
      </c>
      <c r="B12" s="5" t="s">
        <v>132</v>
      </c>
      <c r="C12" s="5" t="s">
        <v>15</v>
      </c>
      <c r="D12" s="5">
        <v>364</v>
      </c>
      <c r="E12">
        <v>11</v>
      </c>
      <c r="F12" s="5">
        <f t="shared" si="4"/>
        <v>33.090909090909093</v>
      </c>
      <c r="G12" s="5">
        <v>11</v>
      </c>
      <c r="H12" s="5">
        <f t="shared" si="0"/>
        <v>364</v>
      </c>
      <c r="I12" s="6"/>
      <c r="J12" s="6">
        <f t="shared" si="1"/>
        <v>0</v>
      </c>
      <c r="K12" s="7">
        <v>0.05</v>
      </c>
      <c r="L12" s="6">
        <f t="shared" si="2"/>
        <v>0</v>
      </c>
      <c r="M12" s="8">
        <f t="shared" si="3"/>
        <v>0</v>
      </c>
    </row>
    <row r="13" spans="1:13">
      <c r="A13" s="5" t="s">
        <v>35</v>
      </c>
      <c r="B13" s="2" t="s">
        <v>133</v>
      </c>
      <c r="C13" s="5" t="s">
        <v>15</v>
      </c>
      <c r="D13" s="5">
        <v>264</v>
      </c>
      <c r="E13">
        <v>11</v>
      </c>
      <c r="F13" s="5">
        <f t="shared" si="4"/>
        <v>24</v>
      </c>
      <c r="G13" s="5">
        <v>11</v>
      </c>
      <c r="H13" s="5">
        <f t="shared" si="0"/>
        <v>264</v>
      </c>
      <c r="I13" s="6"/>
      <c r="J13" s="6">
        <f t="shared" si="1"/>
        <v>0</v>
      </c>
      <c r="K13" s="7">
        <v>0.05</v>
      </c>
      <c r="L13" s="6">
        <f t="shared" si="2"/>
        <v>0</v>
      </c>
      <c r="M13" s="8">
        <f t="shared" si="3"/>
        <v>0</v>
      </c>
    </row>
    <row r="14" spans="1:13">
      <c r="A14" s="5" t="s">
        <v>37</v>
      </c>
      <c r="B14" s="5" t="s">
        <v>134</v>
      </c>
      <c r="C14" s="5" t="s">
        <v>15</v>
      </c>
      <c r="D14" s="5">
        <v>248</v>
      </c>
      <c r="E14" s="5">
        <v>11</v>
      </c>
      <c r="F14" s="5">
        <f t="shared" si="4"/>
        <v>22.545454545454547</v>
      </c>
      <c r="G14" s="5">
        <v>11</v>
      </c>
      <c r="H14" s="5">
        <f t="shared" si="0"/>
        <v>248</v>
      </c>
      <c r="I14" s="6"/>
      <c r="J14" s="6">
        <f t="shared" si="1"/>
        <v>0</v>
      </c>
      <c r="K14" s="7">
        <v>0.05</v>
      </c>
      <c r="L14" s="6">
        <f t="shared" si="2"/>
        <v>0</v>
      </c>
      <c r="M14" s="8">
        <f t="shared" si="3"/>
        <v>0</v>
      </c>
    </row>
    <row r="15" spans="1:13">
      <c r="A15" s="5" t="s">
        <v>39</v>
      </c>
      <c r="B15" s="5" t="s">
        <v>135</v>
      </c>
      <c r="C15" s="5" t="s">
        <v>15</v>
      </c>
      <c r="D15" s="5">
        <v>135</v>
      </c>
      <c r="E15">
        <v>11</v>
      </c>
      <c r="F15" s="5">
        <f t="shared" si="4"/>
        <v>12.272727272727273</v>
      </c>
      <c r="G15" s="5">
        <v>11</v>
      </c>
      <c r="H15" s="5">
        <f t="shared" si="0"/>
        <v>135</v>
      </c>
      <c r="I15" s="6"/>
      <c r="J15" s="6">
        <f t="shared" si="1"/>
        <v>0</v>
      </c>
      <c r="K15" s="7">
        <v>0.05</v>
      </c>
      <c r="L15" s="6">
        <f t="shared" si="2"/>
        <v>0</v>
      </c>
      <c r="M15" s="8">
        <f t="shared" si="3"/>
        <v>0</v>
      </c>
    </row>
    <row r="16" spans="1:13">
      <c r="A16" s="5" t="s">
        <v>41</v>
      </c>
      <c r="B16" s="5" t="s">
        <v>136</v>
      </c>
      <c r="C16" s="5" t="s">
        <v>15</v>
      </c>
      <c r="D16" s="5">
        <v>305</v>
      </c>
      <c r="E16">
        <v>11</v>
      </c>
      <c r="F16" s="5">
        <f t="shared" si="4"/>
        <v>27.727272727272727</v>
      </c>
      <c r="G16" s="5">
        <v>11</v>
      </c>
      <c r="H16" s="5">
        <f t="shared" si="0"/>
        <v>305</v>
      </c>
      <c r="I16" s="6"/>
      <c r="J16" s="6">
        <f t="shared" si="1"/>
        <v>0</v>
      </c>
      <c r="K16" s="7">
        <v>0.05</v>
      </c>
      <c r="L16" s="6">
        <f t="shared" si="2"/>
        <v>0</v>
      </c>
      <c r="M16" s="8">
        <f t="shared" si="3"/>
        <v>0</v>
      </c>
    </row>
    <row r="17" spans="1:13">
      <c r="A17" s="5" t="s">
        <v>43</v>
      </c>
      <c r="B17" s="5" t="s">
        <v>137</v>
      </c>
      <c r="C17" s="5" t="s">
        <v>18</v>
      </c>
      <c r="D17" s="5">
        <v>5</v>
      </c>
      <c r="E17" s="5">
        <v>11</v>
      </c>
      <c r="F17" s="5">
        <f t="shared" si="4"/>
        <v>0.45454545454545453</v>
      </c>
      <c r="G17" s="5">
        <v>11</v>
      </c>
      <c r="H17" s="5">
        <f t="shared" si="0"/>
        <v>5</v>
      </c>
      <c r="I17" s="6"/>
      <c r="J17" s="6">
        <f t="shared" si="1"/>
        <v>0</v>
      </c>
      <c r="K17" s="7">
        <v>0.05</v>
      </c>
      <c r="L17" s="6">
        <f t="shared" si="2"/>
        <v>0</v>
      </c>
      <c r="M17" s="8">
        <f t="shared" si="3"/>
        <v>0</v>
      </c>
    </row>
    <row r="18" spans="1:13">
      <c r="A18" s="5" t="s">
        <v>45</v>
      </c>
      <c r="B18" s="5" t="s">
        <v>138</v>
      </c>
      <c r="C18" s="5" t="s">
        <v>15</v>
      </c>
      <c r="D18" s="5">
        <v>75</v>
      </c>
      <c r="E18">
        <v>11</v>
      </c>
      <c r="F18" s="5">
        <f t="shared" si="4"/>
        <v>6.8181818181818183</v>
      </c>
      <c r="G18" s="5">
        <v>11</v>
      </c>
      <c r="H18" s="5">
        <f t="shared" si="0"/>
        <v>75</v>
      </c>
      <c r="I18" s="6"/>
      <c r="J18" s="6">
        <f t="shared" si="1"/>
        <v>0</v>
      </c>
      <c r="K18" s="7">
        <v>0.05</v>
      </c>
      <c r="L18" s="6">
        <f t="shared" si="2"/>
        <v>0</v>
      </c>
      <c r="M18" s="8">
        <f t="shared" si="3"/>
        <v>0</v>
      </c>
    </row>
    <row r="19" spans="1:13">
      <c r="A19" s="5" t="s">
        <v>47</v>
      </c>
      <c r="B19" s="5" t="s">
        <v>139</v>
      </c>
      <c r="C19" s="5" t="s">
        <v>15</v>
      </c>
      <c r="D19" s="5">
        <v>630</v>
      </c>
      <c r="E19">
        <v>11</v>
      </c>
      <c r="F19" s="5">
        <f t="shared" si="4"/>
        <v>57.272727272727273</v>
      </c>
      <c r="G19" s="5">
        <v>11</v>
      </c>
      <c r="H19" s="5">
        <f t="shared" si="0"/>
        <v>630</v>
      </c>
      <c r="I19" s="6"/>
      <c r="J19" s="6">
        <f t="shared" si="1"/>
        <v>0</v>
      </c>
      <c r="K19" s="7">
        <v>0.05</v>
      </c>
      <c r="L19" s="6">
        <f t="shared" si="2"/>
        <v>0</v>
      </c>
      <c r="M19" s="8">
        <f t="shared" si="3"/>
        <v>0</v>
      </c>
    </row>
    <row r="20" spans="1:13">
      <c r="A20" s="5" t="s">
        <v>49</v>
      </c>
      <c r="B20" s="5" t="s">
        <v>140</v>
      </c>
      <c r="C20" s="5" t="s">
        <v>15</v>
      </c>
      <c r="D20" s="5">
        <v>75</v>
      </c>
      <c r="E20" s="5">
        <v>11</v>
      </c>
      <c r="F20" s="5">
        <f t="shared" si="4"/>
        <v>6.8181818181818183</v>
      </c>
      <c r="G20" s="5">
        <v>11</v>
      </c>
      <c r="H20" s="5">
        <f t="shared" si="0"/>
        <v>75</v>
      </c>
      <c r="I20" s="6"/>
      <c r="J20" s="6">
        <f t="shared" si="1"/>
        <v>0</v>
      </c>
      <c r="K20" s="7">
        <v>0.05</v>
      </c>
      <c r="L20" s="6">
        <f t="shared" si="2"/>
        <v>0</v>
      </c>
      <c r="M20" s="8">
        <f t="shared" si="3"/>
        <v>0</v>
      </c>
    </row>
    <row r="21" spans="1:13">
      <c r="A21" s="5" t="s">
        <v>51</v>
      </c>
      <c r="B21" s="5" t="s">
        <v>141</v>
      </c>
      <c r="C21" s="5" t="s">
        <v>15</v>
      </c>
      <c r="D21" s="5">
        <v>150</v>
      </c>
      <c r="E21">
        <v>11</v>
      </c>
      <c r="F21" s="5">
        <f t="shared" si="4"/>
        <v>13.636363636363637</v>
      </c>
      <c r="G21" s="5">
        <v>11</v>
      </c>
      <c r="H21" s="5">
        <f t="shared" si="0"/>
        <v>150</v>
      </c>
      <c r="I21" s="6"/>
      <c r="J21" s="6">
        <f t="shared" si="1"/>
        <v>0</v>
      </c>
      <c r="K21" s="7">
        <v>0.05</v>
      </c>
      <c r="L21" s="6">
        <f t="shared" si="2"/>
        <v>0</v>
      </c>
      <c r="M21" s="8">
        <f t="shared" si="3"/>
        <v>0</v>
      </c>
    </row>
    <row r="22" spans="1:13">
      <c r="A22" s="5" t="s">
        <v>53</v>
      </c>
      <c r="B22" s="5" t="s">
        <v>142</v>
      </c>
      <c r="C22" s="5" t="s">
        <v>15</v>
      </c>
      <c r="D22" s="5">
        <v>240</v>
      </c>
      <c r="E22">
        <v>11</v>
      </c>
      <c r="F22" s="5">
        <f t="shared" si="4"/>
        <v>21.818181818181817</v>
      </c>
      <c r="G22" s="5">
        <v>11</v>
      </c>
      <c r="H22" s="5">
        <f t="shared" si="0"/>
        <v>239.99999999999997</v>
      </c>
      <c r="I22" s="6"/>
      <c r="J22" s="6">
        <f t="shared" si="1"/>
        <v>0</v>
      </c>
      <c r="K22" s="7">
        <v>0.05</v>
      </c>
      <c r="L22" s="6">
        <f t="shared" si="2"/>
        <v>0</v>
      </c>
      <c r="M22" s="8">
        <f t="shared" si="3"/>
        <v>0</v>
      </c>
    </row>
    <row r="23" spans="1:13">
      <c r="A23" s="5" t="s">
        <v>55</v>
      </c>
      <c r="B23" s="5" t="s">
        <v>143</v>
      </c>
      <c r="C23" s="5" t="s">
        <v>15</v>
      </c>
      <c r="D23" s="5">
        <v>38</v>
      </c>
      <c r="E23">
        <v>11</v>
      </c>
      <c r="F23" s="5">
        <f t="shared" si="4"/>
        <v>3.4545454545454546</v>
      </c>
      <c r="G23" s="5">
        <v>11</v>
      </c>
      <c r="H23" s="5">
        <f t="shared" si="0"/>
        <v>38</v>
      </c>
      <c r="I23" s="6"/>
      <c r="J23" s="6">
        <f t="shared" si="1"/>
        <v>0</v>
      </c>
      <c r="K23" s="7">
        <v>0.05</v>
      </c>
      <c r="L23" s="6">
        <f t="shared" si="2"/>
        <v>0</v>
      </c>
      <c r="M23" s="8">
        <f t="shared" si="3"/>
        <v>0</v>
      </c>
    </row>
    <row r="24" spans="1:13" ht="28.5">
      <c r="A24" s="5" t="s">
        <v>57</v>
      </c>
      <c r="B24" s="2" t="s">
        <v>144</v>
      </c>
      <c r="C24" s="2" t="s">
        <v>15</v>
      </c>
      <c r="D24" s="5">
        <v>260</v>
      </c>
      <c r="E24">
        <v>11</v>
      </c>
      <c r="F24" s="5">
        <f t="shared" si="4"/>
        <v>23.636363636363637</v>
      </c>
      <c r="G24" s="5">
        <v>11</v>
      </c>
      <c r="H24" s="5">
        <f t="shared" si="0"/>
        <v>260</v>
      </c>
      <c r="I24" s="6"/>
      <c r="J24" s="6">
        <f t="shared" si="1"/>
        <v>0</v>
      </c>
      <c r="K24" s="7">
        <v>0.05</v>
      </c>
      <c r="L24" s="6">
        <f t="shared" si="2"/>
        <v>0</v>
      </c>
      <c r="M24" s="8">
        <f t="shared" si="3"/>
        <v>0</v>
      </c>
    </row>
    <row r="25" spans="1:13">
      <c r="A25" s="5" t="s">
        <v>59</v>
      </c>
      <c r="B25" s="2" t="s">
        <v>145</v>
      </c>
      <c r="C25" s="5" t="s">
        <v>18</v>
      </c>
      <c r="D25" s="5">
        <v>4</v>
      </c>
      <c r="E25">
        <v>11</v>
      </c>
      <c r="F25" s="5">
        <f t="shared" si="4"/>
        <v>0.36363636363636365</v>
      </c>
      <c r="G25" s="5">
        <v>11</v>
      </c>
      <c r="H25" s="5">
        <f t="shared" si="0"/>
        <v>4</v>
      </c>
      <c r="I25" s="6"/>
      <c r="J25" s="6">
        <f t="shared" si="1"/>
        <v>0</v>
      </c>
      <c r="K25" s="7">
        <v>0.05</v>
      </c>
      <c r="L25" s="6">
        <f t="shared" si="2"/>
        <v>0</v>
      </c>
      <c r="M25" s="8">
        <f t="shared" si="3"/>
        <v>0</v>
      </c>
    </row>
    <row r="26" spans="1:13">
      <c r="A26" s="5" t="s">
        <v>61</v>
      </c>
      <c r="B26" s="5"/>
      <c r="C26" s="5"/>
      <c r="D26" s="5"/>
      <c r="E26">
        <v>11</v>
      </c>
      <c r="F26" s="5">
        <f t="shared" si="4"/>
        <v>0</v>
      </c>
      <c r="G26" s="5">
        <v>11</v>
      </c>
      <c r="H26" s="5">
        <f t="shared" si="0"/>
        <v>0</v>
      </c>
      <c r="I26" s="6"/>
      <c r="J26" s="6">
        <f t="shared" si="1"/>
        <v>0</v>
      </c>
      <c r="K26" s="7">
        <v>0.05</v>
      </c>
      <c r="L26" s="6">
        <f t="shared" si="2"/>
        <v>0</v>
      </c>
      <c r="M26" s="8">
        <f t="shared" si="3"/>
        <v>0</v>
      </c>
    </row>
    <row r="27" spans="1:13">
      <c r="A27" s="5" t="s">
        <v>63</v>
      </c>
      <c r="B27" s="5"/>
      <c r="C27" s="5"/>
      <c r="D27" s="5"/>
      <c r="E27">
        <v>11</v>
      </c>
      <c r="F27" s="5">
        <f t="shared" si="4"/>
        <v>0</v>
      </c>
      <c r="G27" s="5">
        <v>11</v>
      </c>
      <c r="H27" s="5">
        <f t="shared" si="0"/>
        <v>0</v>
      </c>
      <c r="I27" s="6"/>
      <c r="J27" s="6">
        <f t="shared" si="1"/>
        <v>0</v>
      </c>
      <c r="K27" s="7">
        <v>0.05</v>
      </c>
      <c r="L27" s="6">
        <f t="shared" si="2"/>
        <v>0</v>
      </c>
      <c r="M27" s="8">
        <f t="shared" si="3"/>
        <v>0</v>
      </c>
    </row>
    <row r="28" spans="1:13">
      <c r="A28" s="5"/>
      <c r="B28" s="5"/>
      <c r="C28" s="5"/>
      <c r="D28" s="5"/>
      <c r="E28">
        <v>11</v>
      </c>
      <c r="F28" s="5">
        <f t="shared" si="4"/>
        <v>0</v>
      </c>
      <c r="G28" s="5">
        <v>11</v>
      </c>
      <c r="H28" s="5">
        <f t="shared" si="0"/>
        <v>0</v>
      </c>
      <c r="I28" s="6"/>
      <c r="J28" s="6">
        <f t="shared" si="1"/>
        <v>0</v>
      </c>
      <c r="K28" s="7">
        <v>0.05</v>
      </c>
      <c r="L28" s="6">
        <f t="shared" si="2"/>
        <v>0</v>
      </c>
      <c r="M28" s="8">
        <f t="shared" si="3"/>
        <v>0</v>
      </c>
    </row>
    <row r="29" spans="1:13">
      <c r="A29" s="5"/>
      <c r="B29" s="5"/>
      <c r="C29" s="5"/>
      <c r="D29" s="5"/>
      <c r="E29">
        <v>11</v>
      </c>
      <c r="F29" s="5">
        <f t="shared" si="4"/>
        <v>0</v>
      </c>
      <c r="G29" s="5">
        <v>11</v>
      </c>
      <c r="H29" s="5">
        <f t="shared" si="0"/>
        <v>0</v>
      </c>
      <c r="I29" s="6"/>
      <c r="J29" s="6">
        <f t="shared" si="1"/>
        <v>0</v>
      </c>
      <c r="K29" s="7">
        <v>0.05</v>
      </c>
      <c r="L29" s="6">
        <f t="shared" si="2"/>
        <v>0</v>
      </c>
      <c r="M29" s="8">
        <f t="shared" si="3"/>
        <v>0</v>
      </c>
    </row>
    <row r="30" spans="1:13">
      <c r="I30" t="s">
        <v>121</v>
      </c>
      <c r="J30" s="9"/>
      <c r="K30" s="9"/>
      <c r="L30" s="9">
        <f>SUM(L3:L29)</f>
        <v>0</v>
      </c>
      <c r="M30" s="9">
        <f>SUM(M3:M29)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I31" sqref="I31"/>
    </sheetView>
  </sheetViews>
  <sheetFormatPr defaultColWidth="8.625" defaultRowHeight="14.25"/>
  <cols>
    <col min="1" max="1" width="8.75" customWidth="1"/>
    <col min="2" max="2" width="38.875" customWidth="1"/>
    <col min="3" max="3" width="8.75" customWidth="1"/>
    <col min="4" max="4" width="9.625" customWidth="1"/>
    <col min="5" max="5" width="11.5" customWidth="1"/>
    <col min="6" max="6" width="10" customWidth="1"/>
    <col min="7" max="7" width="10.25" customWidth="1"/>
    <col min="8" max="8" width="10.75" customWidth="1"/>
    <col min="9" max="9" width="8.75" customWidth="1"/>
    <col min="10" max="10" width="13.125" customWidth="1"/>
    <col min="11" max="11" width="8.75" customWidth="1"/>
    <col min="12" max="12" width="10.625" customWidth="1"/>
    <col min="13" max="13" width="11.75" customWidth="1"/>
    <col min="14" max="64" width="8.75" customWidth="1"/>
  </cols>
  <sheetData>
    <row r="1" spans="1:13" ht="15">
      <c r="A1" s="13" t="s">
        <v>355</v>
      </c>
      <c r="B1" s="13"/>
      <c r="C1" s="1"/>
      <c r="D1" s="14" t="s">
        <v>122</v>
      </c>
      <c r="E1" s="14"/>
      <c r="F1" s="14"/>
      <c r="G1" s="14"/>
      <c r="H1" s="1"/>
      <c r="I1" s="1"/>
      <c r="J1" s="1"/>
      <c r="K1" s="1"/>
      <c r="L1" s="1"/>
      <c r="M1" s="1"/>
    </row>
    <row r="2" spans="1:13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ht="28.5">
      <c r="A3" s="5" t="s">
        <v>13</v>
      </c>
      <c r="B3" s="2" t="s">
        <v>146</v>
      </c>
      <c r="C3" s="2" t="s">
        <v>15</v>
      </c>
      <c r="D3" s="5">
        <v>132</v>
      </c>
      <c r="E3" s="5">
        <v>11</v>
      </c>
      <c r="F3" s="5">
        <f t="shared" ref="F3:F29" si="0">D3/E3</f>
        <v>12</v>
      </c>
      <c r="G3" s="5">
        <v>11</v>
      </c>
      <c r="H3" s="5">
        <f t="shared" ref="H3:H29" si="1">F3*11</f>
        <v>132</v>
      </c>
      <c r="I3" s="6"/>
      <c r="J3" s="6">
        <f t="shared" ref="J3:J29" si="2">H3*I3</f>
        <v>0</v>
      </c>
      <c r="K3" s="7">
        <v>0.05</v>
      </c>
      <c r="L3" s="6">
        <f t="shared" ref="L3:L28" si="3">J3*K3</f>
        <v>0</v>
      </c>
      <c r="M3" s="8">
        <f t="shared" ref="M3:M29" si="4">J3+L3</f>
        <v>0</v>
      </c>
    </row>
    <row r="4" spans="1:13" ht="28.5">
      <c r="A4" s="5" t="s">
        <v>16</v>
      </c>
      <c r="B4" s="2" t="s">
        <v>147</v>
      </c>
      <c r="C4" s="5" t="s">
        <v>15</v>
      </c>
      <c r="D4" s="5">
        <v>150</v>
      </c>
      <c r="E4" s="5">
        <v>11</v>
      </c>
      <c r="F4" s="5">
        <f t="shared" si="0"/>
        <v>13.636363636363637</v>
      </c>
      <c r="G4" s="5">
        <v>11</v>
      </c>
      <c r="H4" s="5">
        <f t="shared" si="1"/>
        <v>150</v>
      </c>
      <c r="I4" s="6"/>
      <c r="J4" s="6">
        <f t="shared" si="2"/>
        <v>0</v>
      </c>
      <c r="K4" s="7">
        <v>0.05</v>
      </c>
      <c r="L4" s="6">
        <f t="shared" si="3"/>
        <v>0</v>
      </c>
      <c r="M4" s="8">
        <f t="shared" si="4"/>
        <v>0</v>
      </c>
    </row>
    <row r="5" spans="1:13">
      <c r="A5" s="5" t="s">
        <v>19</v>
      </c>
      <c r="B5" s="5" t="s">
        <v>148</v>
      </c>
      <c r="C5" s="5" t="s">
        <v>15</v>
      </c>
      <c r="D5" s="5">
        <v>65</v>
      </c>
      <c r="E5" s="5">
        <v>11</v>
      </c>
      <c r="F5" s="5">
        <f t="shared" si="0"/>
        <v>5.9090909090909092</v>
      </c>
      <c r="G5" s="5">
        <v>11</v>
      </c>
      <c r="H5" s="5">
        <f t="shared" si="1"/>
        <v>65</v>
      </c>
      <c r="I5" s="6"/>
      <c r="J5" s="6">
        <f t="shared" si="2"/>
        <v>0</v>
      </c>
      <c r="K5" s="7">
        <v>0.23</v>
      </c>
      <c r="L5" s="6">
        <f t="shared" si="3"/>
        <v>0</v>
      </c>
      <c r="M5" s="8">
        <f t="shared" si="4"/>
        <v>0</v>
      </c>
    </row>
    <row r="6" spans="1:13">
      <c r="A6" s="5" t="s">
        <v>21</v>
      </c>
      <c r="B6" s="5" t="s">
        <v>149</v>
      </c>
      <c r="C6" s="5" t="s">
        <v>15</v>
      </c>
      <c r="D6" s="5">
        <v>30</v>
      </c>
      <c r="E6" s="5">
        <v>11</v>
      </c>
      <c r="F6" s="5">
        <f t="shared" si="0"/>
        <v>2.7272727272727271</v>
      </c>
      <c r="G6" s="5">
        <v>11</v>
      </c>
      <c r="H6" s="5">
        <f t="shared" si="1"/>
        <v>29.999999999999996</v>
      </c>
      <c r="I6" s="6"/>
      <c r="J6" s="6">
        <f t="shared" si="2"/>
        <v>0</v>
      </c>
      <c r="K6" s="7">
        <v>0.05</v>
      </c>
      <c r="L6" s="6">
        <f t="shared" si="3"/>
        <v>0</v>
      </c>
      <c r="M6" s="8">
        <f t="shared" si="4"/>
        <v>0</v>
      </c>
    </row>
    <row r="7" spans="1:13">
      <c r="A7" s="5" t="s">
        <v>23</v>
      </c>
      <c r="B7" s="5" t="s">
        <v>150</v>
      </c>
      <c r="C7" s="5" t="s">
        <v>15</v>
      </c>
      <c r="D7" s="5">
        <v>513</v>
      </c>
      <c r="E7" s="5">
        <v>11</v>
      </c>
      <c r="F7" s="5">
        <f t="shared" si="0"/>
        <v>46.636363636363633</v>
      </c>
      <c r="G7" s="5">
        <v>11</v>
      </c>
      <c r="H7" s="5">
        <f t="shared" si="1"/>
        <v>513</v>
      </c>
      <c r="I7" s="6"/>
      <c r="J7" s="6">
        <f t="shared" si="2"/>
        <v>0</v>
      </c>
      <c r="K7" s="7">
        <v>0.05</v>
      </c>
      <c r="L7" s="6">
        <f t="shared" si="3"/>
        <v>0</v>
      </c>
      <c r="M7" s="8">
        <f t="shared" si="4"/>
        <v>0</v>
      </c>
    </row>
    <row r="8" spans="1:13">
      <c r="A8" s="5" t="s">
        <v>25</v>
      </c>
      <c r="B8" s="2" t="s">
        <v>151</v>
      </c>
      <c r="C8" s="5" t="s">
        <v>15</v>
      </c>
      <c r="D8" s="5">
        <v>1200</v>
      </c>
      <c r="E8" s="5">
        <v>11</v>
      </c>
      <c r="F8" s="5">
        <f t="shared" si="0"/>
        <v>109.09090909090909</v>
      </c>
      <c r="G8" s="5">
        <v>11</v>
      </c>
      <c r="H8" s="5">
        <f t="shared" si="1"/>
        <v>1200</v>
      </c>
      <c r="I8" s="6"/>
      <c r="J8" s="6">
        <f t="shared" si="2"/>
        <v>0</v>
      </c>
      <c r="K8" s="7">
        <v>0.05</v>
      </c>
      <c r="L8" s="6">
        <f t="shared" si="3"/>
        <v>0</v>
      </c>
      <c r="M8" s="8">
        <f t="shared" si="4"/>
        <v>0</v>
      </c>
    </row>
    <row r="9" spans="1:13">
      <c r="A9" s="5" t="s">
        <v>27</v>
      </c>
      <c r="B9" s="2" t="s">
        <v>152</v>
      </c>
      <c r="C9" s="5" t="s">
        <v>15</v>
      </c>
      <c r="D9" s="5">
        <v>18</v>
      </c>
      <c r="E9" s="5">
        <v>11</v>
      </c>
      <c r="F9" s="5">
        <f t="shared" si="0"/>
        <v>1.6363636363636365</v>
      </c>
      <c r="G9" s="5">
        <v>11</v>
      </c>
      <c r="H9" s="5">
        <f t="shared" si="1"/>
        <v>18</v>
      </c>
      <c r="I9" s="6"/>
      <c r="J9" s="6">
        <f t="shared" si="2"/>
        <v>0</v>
      </c>
      <c r="K9" s="7">
        <v>0.05</v>
      </c>
      <c r="L9" s="6">
        <f t="shared" si="3"/>
        <v>0</v>
      </c>
      <c r="M9" s="8">
        <f t="shared" si="4"/>
        <v>0</v>
      </c>
    </row>
    <row r="10" spans="1:13">
      <c r="A10" s="5" t="s">
        <v>29</v>
      </c>
      <c r="B10" s="5" t="s">
        <v>153</v>
      </c>
      <c r="C10" s="5" t="s">
        <v>15</v>
      </c>
      <c r="D10" s="5">
        <v>12</v>
      </c>
      <c r="E10" s="5">
        <v>11</v>
      </c>
      <c r="F10" s="5">
        <f t="shared" si="0"/>
        <v>1.0909090909090908</v>
      </c>
      <c r="G10" s="5">
        <v>11</v>
      </c>
      <c r="H10" s="5">
        <f t="shared" si="1"/>
        <v>12</v>
      </c>
      <c r="I10" s="6"/>
      <c r="J10" s="6">
        <f t="shared" si="2"/>
        <v>0</v>
      </c>
      <c r="K10" s="7">
        <v>0.05</v>
      </c>
      <c r="L10" s="6">
        <f t="shared" si="3"/>
        <v>0</v>
      </c>
      <c r="M10" s="8">
        <f t="shared" si="4"/>
        <v>0</v>
      </c>
    </row>
    <row r="11" spans="1:13">
      <c r="A11" s="5" t="s">
        <v>31</v>
      </c>
      <c r="B11" s="5" t="s">
        <v>154</v>
      </c>
      <c r="C11" s="5" t="s">
        <v>15</v>
      </c>
      <c r="D11" s="5">
        <v>4558</v>
      </c>
      <c r="E11" s="5">
        <v>11</v>
      </c>
      <c r="F11" s="5">
        <f t="shared" si="0"/>
        <v>414.36363636363637</v>
      </c>
      <c r="G11" s="5">
        <v>11</v>
      </c>
      <c r="H11" s="5">
        <f t="shared" si="1"/>
        <v>4558</v>
      </c>
      <c r="I11" s="6"/>
      <c r="J11" s="6">
        <f t="shared" si="2"/>
        <v>0</v>
      </c>
      <c r="K11" s="7">
        <v>0.05</v>
      </c>
      <c r="L11" s="6">
        <f t="shared" si="3"/>
        <v>0</v>
      </c>
      <c r="M11" s="8">
        <f t="shared" si="4"/>
        <v>0</v>
      </c>
    </row>
    <row r="12" spans="1:13">
      <c r="A12" s="5" t="s">
        <v>33</v>
      </c>
      <c r="B12" s="5" t="s">
        <v>155</v>
      </c>
      <c r="C12" s="5" t="s">
        <v>15</v>
      </c>
      <c r="D12" s="5">
        <v>180</v>
      </c>
      <c r="E12" s="5">
        <v>11</v>
      </c>
      <c r="F12" s="5">
        <f t="shared" si="0"/>
        <v>16.363636363636363</v>
      </c>
      <c r="G12" s="5">
        <v>11</v>
      </c>
      <c r="H12" s="5">
        <f t="shared" si="1"/>
        <v>180</v>
      </c>
      <c r="I12" s="6"/>
      <c r="J12" s="6">
        <f t="shared" si="2"/>
        <v>0</v>
      </c>
      <c r="K12" s="7">
        <v>0.05</v>
      </c>
      <c r="L12" s="6">
        <f t="shared" si="3"/>
        <v>0</v>
      </c>
      <c r="M12" s="8">
        <f t="shared" si="4"/>
        <v>0</v>
      </c>
    </row>
    <row r="13" spans="1:13">
      <c r="A13" s="5" t="s">
        <v>35</v>
      </c>
      <c r="B13" s="5" t="s">
        <v>156</v>
      </c>
      <c r="C13" s="5" t="s">
        <v>15</v>
      </c>
      <c r="D13" s="5">
        <v>20</v>
      </c>
      <c r="E13" s="5">
        <v>11</v>
      </c>
      <c r="F13" s="5">
        <f t="shared" si="0"/>
        <v>1.8181818181818181</v>
      </c>
      <c r="G13" s="5">
        <v>11</v>
      </c>
      <c r="H13" s="5">
        <f t="shared" si="1"/>
        <v>20</v>
      </c>
      <c r="I13" s="6"/>
      <c r="J13" s="6">
        <f t="shared" si="2"/>
        <v>0</v>
      </c>
      <c r="K13" s="7">
        <v>0.05</v>
      </c>
      <c r="L13" s="6">
        <f t="shared" si="3"/>
        <v>0</v>
      </c>
      <c r="M13" s="8">
        <f t="shared" si="4"/>
        <v>0</v>
      </c>
    </row>
    <row r="14" spans="1:13">
      <c r="A14" s="5" t="s">
        <v>37</v>
      </c>
      <c r="B14" s="5" t="s">
        <v>157</v>
      </c>
      <c r="C14" s="5" t="s">
        <v>15</v>
      </c>
      <c r="D14" s="5">
        <v>464</v>
      </c>
      <c r="E14" s="5">
        <v>11</v>
      </c>
      <c r="F14" s="5">
        <f t="shared" si="0"/>
        <v>42.18181818181818</v>
      </c>
      <c r="G14" s="5">
        <v>11</v>
      </c>
      <c r="H14" s="5">
        <f t="shared" si="1"/>
        <v>464</v>
      </c>
      <c r="I14" s="6"/>
      <c r="J14" s="6">
        <f t="shared" si="2"/>
        <v>0</v>
      </c>
      <c r="K14" s="7">
        <v>0.05</v>
      </c>
      <c r="L14" s="6">
        <f t="shared" si="3"/>
        <v>0</v>
      </c>
      <c r="M14" s="8">
        <f t="shared" si="4"/>
        <v>0</v>
      </c>
    </row>
    <row r="15" spans="1:13">
      <c r="A15" s="5" t="s">
        <v>39</v>
      </c>
      <c r="B15" s="5" t="s">
        <v>158</v>
      </c>
      <c r="C15" s="5" t="s">
        <v>18</v>
      </c>
      <c r="D15" s="5">
        <v>69.45</v>
      </c>
      <c r="E15" s="5">
        <v>11</v>
      </c>
      <c r="F15" s="5">
        <f t="shared" si="0"/>
        <v>6.3136363636363635</v>
      </c>
      <c r="G15" s="5">
        <v>11</v>
      </c>
      <c r="H15" s="5">
        <f t="shared" si="1"/>
        <v>69.45</v>
      </c>
      <c r="I15" s="6"/>
      <c r="J15" s="6">
        <f t="shared" si="2"/>
        <v>0</v>
      </c>
      <c r="K15" s="7">
        <v>0.05</v>
      </c>
      <c r="L15" s="6">
        <f t="shared" si="3"/>
        <v>0</v>
      </c>
      <c r="M15" s="8">
        <f t="shared" si="4"/>
        <v>0</v>
      </c>
    </row>
    <row r="16" spans="1:13">
      <c r="A16" s="5" t="s">
        <v>41</v>
      </c>
      <c r="B16" s="5" t="s">
        <v>159</v>
      </c>
      <c r="C16" s="5" t="s">
        <v>18</v>
      </c>
      <c r="D16" s="5">
        <v>27.49</v>
      </c>
      <c r="E16" s="5">
        <v>11</v>
      </c>
      <c r="F16" s="5">
        <f t="shared" si="0"/>
        <v>2.499090909090909</v>
      </c>
      <c r="G16" s="5">
        <v>11</v>
      </c>
      <c r="H16" s="5">
        <f t="shared" si="1"/>
        <v>27.49</v>
      </c>
      <c r="I16" s="6"/>
      <c r="J16" s="6">
        <f t="shared" si="2"/>
        <v>0</v>
      </c>
      <c r="K16" s="7">
        <v>0.05</v>
      </c>
      <c r="L16" s="6">
        <f t="shared" si="3"/>
        <v>0</v>
      </c>
      <c r="M16" s="8">
        <f t="shared" si="4"/>
        <v>0</v>
      </c>
    </row>
    <row r="17" spans="1:13">
      <c r="A17" s="5" t="s">
        <v>43</v>
      </c>
      <c r="B17" s="5" t="s">
        <v>160</v>
      </c>
      <c r="C17" s="5" t="s">
        <v>15</v>
      </c>
      <c r="D17" s="5">
        <v>121</v>
      </c>
      <c r="E17" s="5">
        <v>11</v>
      </c>
      <c r="F17" s="5">
        <f t="shared" si="0"/>
        <v>11</v>
      </c>
      <c r="G17" s="5">
        <v>11</v>
      </c>
      <c r="H17" s="5">
        <f t="shared" si="1"/>
        <v>121</v>
      </c>
      <c r="I17" s="6"/>
      <c r="J17" s="6">
        <f t="shared" si="2"/>
        <v>0</v>
      </c>
      <c r="K17" s="7">
        <v>0.05</v>
      </c>
      <c r="L17" s="6">
        <f t="shared" si="3"/>
        <v>0</v>
      </c>
      <c r="M17" s="8">
        <f t="shared" si="4"/>
        <v>0</v>
      </c>
    </row>
    <row r="18" spans="1:13">
      <c r="A18" s="5" t="s">
        <v>45</v>
      </c>
      <c r="B18" s="5" t="s">
        <v>161</v>
      </c>
      <c r="C18" s="5" t="s">
        <v>15</v>
      </c>
      <c r="D18" s="5">
        <v>184</v>
      </c>
      <c r="E18" s="5">
        <v>11</v>
      </c>
      <c r="F18" s="5">
        <f t="shared" si="0"/>
        <v>16.727272727272727</v>
      </c>
      <c r="G18" s="5">
        <v>11</v>
      </c>
      <c r="H18" s="5">
        <f t="shared" si="1"/>
        <v>184</v>
      </c>
      <c r="I18" s="6"/>
      <c r="J18" s="6">
        <f t="shared" si="2"/>
        <v>0</v>
      </c>
      <c r="K18" s="7">
        <v>0.05</v>
      </c>
      <c r="L18" s="6">
        <f t="shared" si="3"/>
        <v>0</v>
      </c>
      <c r="M18" s="8">
        <f t="shared" si="4"/>
        <v>0</v>
      </c>
    </row>
    <row r="19" spans="1:13">
      <c r="A19" s="5" t="s">
        <v>47</v>
      </c>
      <c r="B19" s="5" t="s">
        <v>162</v>
      </c>
      <c r="C19" s="5" t="s">
        <v>15</v>
      </c>
      <c r="D19" s="5">
        <v>48</v>
      </c>
      <c r="E19" s="5">
        <v>11</v>
      </c>
      <c r="F19" s="5">
        <f t="shared" si="0"/>
        <v>4.3636363636363633</v>
      </c>
      <c r="G19" s="5">
        <v>11</v>
      </c>
      <c r="H19" s="5">
        <f t="shared" si="1"/>
        <v>48</v>
      </c>
      <c r="I19" s="6"/>
      <c r="J19" s="6">
        <f t="shared" si="2"/>
        <v>0</v>
      </c>
      <c r="K19" s="7">
        <v>0.05</v>
      </c>
      <c r="L19" s="6">
        <f t="shared" si="3"/>
        <v>0</v>
      </c>
      <c r="M19" s="8">
        <f t="shared" si="4"/>
        <v>0</v>
      </c>
    </row>
    <row r="20" spans="1:13">
      <c r="A20" s="5" t="s">
        <v>49</v>
      </c>
      <c r="B20" s="5" t="s">
        <v>163</v>
      </c>
      <c r="C20" s="5" t="s">
        <v>15</v>
      </c>
      <c r="D20" s="5">
        <v>13</v>
      </c>
      <c r="E20" s="5">
        <v>11</v>
      </c>
      <c r="F20" s="5">
        <f t="shared" si="0"/>
        <v>1.1818181818181819</v>
      </c>
      <c r="G20" s="5">
        <v>11</v>
      </c>
      <c r="H20" s="5">
        <f t="shared" si="1"/>
        <v>13</v>
      </c>
      <c r="I20" s="6"/>
      <c r="J20" s="6">
        <f t="shared" si="2"/>
        <v>0</v>
      </c>
      <c r="K20" s="7">
        <v>0.05</v>
      </c>
      <c r="L20" s="6">
        <f t="shared" si="3"/>
        <v>0</v>
      </c>
      <c r="M20" s="8">
        <f t="shared" si="4"/>
        <v>0</v>
      </c>
    </row>
    <row r="21" spans="1:13">
      <c r="A21" s="5" t="s">
        <v>51</v>
      </c>
      <c r="B21" s="5" t="s">
        <v>164</v>
      </c>
      <c r="C21" s="5" t="s">
        <v>15</v>
      </c>
      <c r="D21" s="5">
        <v>466</v>
      </c>
      <c r="E21" s="5">
        <v>11</v>
      </c>
      <c r="F21" s="5">
        <f t="shared" si="0"/>
        <v>42.363636363636367</v>
      </c>
      <c r="G21" s="5">
        <v>11</v>
      </c>
      <c r="H21" s="5">
        <f t="shared" si="1"/>
        <v>466.00000000000006</v>
      </c>
      <c r="I21" s="6"/>
      <c r="J21" s="6">
        <f t="shared" si="2"/>
        <v>0</v>
      </c>
      <c r="K21" s="7">
        <v>0.05</v>
      </c>
      <c r="L21" s="6">
        <f t="shared" si="3"/>
        <v>0</v>
      </c>
      <c r="M21" s="8">
        <f t="shared" si="4"/>
        <v>0</v>
      </c>
    </row>
    <row r="22" spans="1:13">
      <c r="A22" s="5" t="s">
        <v>53</v>
      </c>
      <c r="B22" s="5" t="s">
        <v>165</v>
      </c>
      <c r="C22" s="5" t="s">
        <v>15</v>
      </c>
      <c r="D22" s="5">
        <v>161</v>
      </c>
      <c r="E22" s="5">
        <v>11</v>
      </c>
      <c r="F22" s="5">
        <f t="shared" si="0"/>
        <v>14.636363636363637</v>
      </c>
      <c r="G22" s="5">
        <v>11</v>
      </c>
      <c r="H22" s="5">
        <f t="shared" si="1"/>
        <v>161</v>
      </c>
      <c r="I22" s="6"/>
      <c r="J22" s="6">
        <f t="shared" si="2"/>
        <v>0</v>
      </c>
      <c r="K22" s="7">
        <v>0.05</v>
      </c>
      <c r="L22" s="6">
        <f t="shared" si="3"/>
        <v>0</v>
      </c>
      <c r="M22" s="8">
        <f t="shared" si="4"/>
        <v>0</v>
      </c>
    </row>
    <row r="23" spans="1:13">
      <c r="A23" s="5" t="s">
        <v>55</v>
      </c>
      <c r="B23" s="5" t="s">
        <v>166</v>
      </c>
      <c r="C23" s="5" t="s">
        <v>15</v>
      </c>
      <c r="D23" s="5">
        <v>536</v>
      </c>
      <c r="E23" s="5">
        <v>11</v>
      </c>
      <c r="F23" s="5">
        <f t="shared" si="0"/>
        <v>48.727272727272727</v>
      </c>
      <c r="G23" s="5">
        <v>11</v>
      </c>
      <c r="H23" s="5">
        <f t="shared" si="1"/>
        <v>536</v>
      </c>
      <c r="I23" s="6"/>
      <c r="J23" s="6">
        <f t="shared" si="2"/>
        <v>0</v>
      </c>
      <c r="K23" s="7">
        <v>0.05</v>
      </c>
      <c r="L23" s="6">
        <f t="shared" si="3"/>
        <v>0</v>
      </c>
      <c r="M23" s="8">
        <f t="shared" si="4"/>
        <v>0</v>
      </c>
    </row>
    <row r="24" spans="1:13">
      <c r="A24" s="5" t="s">
        <v>57</v>
      </c>
      <c r="B24" s="5" t="s">
        <v>167</v>
      </c>
      <c r="C24" s="5" t="s">
        <v>15</v>
      </c>
      <c r="D24" s="5">
        <v>77</v>
      </c>
      <c r="E24" s="5">
        <v>11</v>
      </c>
      <c r="F24" s="5">
        <f t="shared" si="0"/>
        <v>7</v>
      </c>
      <c r="G24" s="5">
        <v>11</v>
      </c>
      <c r="H24" s="5">
        <f t="shared" si="1"/>
        <v>77</v>
      </c>
      <c r="I24" s="6"/>
      <c r="J24" s="6">
        <f t="shared" si="2"/>
        <v>0</v>
      </c>
      <c r="K24" s="7">
        <v>0.05</v>
      </c>
      <c r="L24" s="6">
        <f t="shared" si="3"/>
        <v>0</v>
      </c>
      <c r="M24" s="8">
        <f t="shared" si="4"/>
        <v>0</v>
      </c>
    </row>
    <row r="25" spans="1:13">
      <c r="A25" s="5" t="s">
        <v>59</v>
      </c>
      <c r="B25" s="5" t="s">
        <v>168</v>
      </c>
      <c r="C25" s="5" t="s">
        <v>18</v>
      </c>
      <c r="D25" s="5">
        <v>10</v>
      </c>
      <c r="E25" s="5">
        <v>11</v>
      </c>
      <c r="F25" s="5">
        <f t="shared" si="0"/>
        <v>0.90909090909090906</v>
      </c>
      <c r="G25" s="5">
        <v>11</v>
      </c>
      <c r="H25" s="5">
        <f t="shared" si="1"/>
        <v>10</v>
      </c>
      <c r="I25" s="6"/>
      <c r="J25" s="6">
        <f t="shared" si="2"/>
        <v>0</v>
      </c>
      <c r="K25" s="7">
        <v>0.05</v>
      </c>
      <c r="L25" s="6">
        <f t="shared" si="3"/>
        <v>0</v>
      </c>
      <c r="M25" s="8">
        <f t="shared" si="4"/>
        <v>0</v>
      </c>
    </row>
    <row r="26" spans="1:13">
      <c r="A26" s="5" t="s">
        <v>61</v>
      </c>
      <c r="B26" s="5" t="s">
        <v>169</v>
      </c>
      <c r="C26" s="5" t="s">
        <v>18</v>
      </c>
      <c r="D26" s="5">
        <v>200</v>
      </c>
      <c r="E26" s="5">
        <v>11</v>
      </c>
      <c r="F26" s="5">
        <f t="shared" si="0"/>
        <v>18.181818181818183</v>
      </c>
      <c r="G26" s="5">
        <v>11</v>
      </c>
      <c r="H26" s="5">
        <f t="shared" si="1"/>
        <v>200.00000000000003</v>
      </c>
      <c r="I26" s="6"/>
      <c r="J26" s="6">
        <f t="shared" si="2"/>
        <v>0</v>
      </c>
      <c r="K26" s="7">
        <v>0.05</v>
      </c>
      <c r="L26" s="6">
        <f t="shared" si="3"/>
        <v>0</v>
      </c>
      <c r="M26" s="8">
        <f t="shared" si="4"/>
        <v>0</v>
      </c>
    </row>
    <row r="27" spans="1:13">
      <c r="A27" s="5" t="s">
        <v>63</v>
      </c>
      <c r="B27" t="s">
        <v>170</v>
      </c>
      <c r="C27" s="5" t="s">
        <v>18</v>
      </c>
      <c r="D27" s="5">
        <v>88</v>
      </c>
      <c r="E27">
        <v>11</v>
      </c>
      <c r="F27" s="5">
        <f t="shared" si="0"/>
        <v>8</v>
      </c>
      <c r="G27" s="5">
        <v>11</v>
      </c>
      <c r="H27" s="5">
        <f t="shared" si="1"/>
        <v>88</v>
      </c>
      <c r="I27" s="6"/>
      <c r="J27" s="6">
        <f t="shared" si="2"/>
        <v>0</v>
      </c>
      <c r="K27" s="7">
        <v>0.05</v>
      </c>
      <c r="L27" s="6">
        <f t="shared" si="3"/>
        <v>0</v>
      </c>
      <c r="M27" s="8">
        <f t="shared" si="4"/>
        <v>0</v>
      </c>
    </row>
    <row r="28" spans="1:13">
      <c r="A28" s="5" t="s">
        <v>65</v>
      </c>
      <c r="B28" s="5" t="s">
        <v>171</v>
      </c>
      <c r="C28" s="5" t="s">
        <v>18</v>
      </c>
      <c r="D28" s="5">
        <v>7.8</v>
      </c>
      <c r="E28">
        <v>11</v>
      </c>
      <c r="F28" s="5">
        <f t="shared" si="0"/>
        <v>0.70909090909090911</v>
      </c>
      <c r="G28" s="5">
        <v>11</v>
      </c>
      <c r="H28" s="5">
        <f t="shared" si="1"/>
        <v>7.8</v>
      </c>
      <c r="I28" s="6"/>
      <c r="J28" s="6">
        <f t="shared" si="2"/>
        <v>0</v>
      </c>
      <c r="K28" s="7">
        <v>0.05</v>
      </c>
      <c r="L28" s="6">
        <f t="shared" si="3"/>
        <v>0</v>
      </c>
      <c r="M28" s="8">
        <f t="shared" si="4"/>
        <v>0</v>
      </c>
    </row>
    <row r="29" spans="1:13">
      <c r="A29" s="5"/>
      <c r="B29" s="5"/>
      <c r="C29" s="5"/>
      <c r="D29" s="5"/>
      <c r="E29">
        <v>11</v>
      </c>
      <c r="F29" s="5">
        <f t="shared" si="0"/>
        <v>0</v>
      </c>
      <c r="G29" s="5">
        <v>11</v>
      </c>
      <c r="H29" s="5">
        <f t="shared" si="1"/>
        <v>0</v>
      </c>
      <c r="I29" s="6"/>
      <c r="J29" s="6">
        <f t="shared" si="2"/>
        <v>0</v>
      </c>
      <c r="K29" s="7">
        <v>0.05</v>
      </c>
      <c r="L29" s="6"/>
      <c r="M29" s="8">
        <f t="shared" si="4"/>
        <v>0</v>
      </c>
    </row>
    <row r="30" spans="1:13">
      <c r="A30" s="5"/>
      <c r="B30" s="5"/>
      <c r="C30" s="5"/>
      <c r="D30" s="5"/>
      <c r="F30" s="5"/>
      <c r="G30" s="5"/>
      <c r="H30" s="5"/>
      <c r="I30" s="6"/>
      <c r="J30" s="6"/>
      <c r="K30" s="7"/>
      <c r="L30" s="6"/>
      <c r="M30" s="8"/>
    </row>
    <row r="31" spans="1:13">
      <c r="A31" s="5"/>
      <c r="B31" s="5"/>
      <c r="C31" s="5"/>
      <c r="D31" s="5"/>
      <c r="E31" s="5"/>
      <c r="F31" s="5"/>
      <c r="G31" s="5"/>
      <c r="H31" s="5"/>
      <c r="I31" s="6"/>
      <c r="J31" s="6"/>
      <c r="K31" s="7"/>
      <c r="L31" s="6"/>
      <c r="M31" s="8"/>
    </row>
    <row r="32" spans="1:13">
      <c r="A32" s="5"/>
      <c r="B32" s="5"/>
      <c r="C32" s="5"/>
      <c r="D32" s="5"/>
      <c r="E32" s="5"/>
      <c r="F32" s="5"/>
      <c r="G32" s="5"/>
      <c r="H32" s="5"/>
      <c r="I32" s="6"/>
      <c r="J32" s="6"/>
      <c r="K32" s="7"/>
      <c r="L32" s="6"/>
      <c r="M32" s="8"/>
    </row>
    <row r="33" spans="10:13">
      <c r="J33" s="9">
        <f>SUM(J3:J32)</f>
        <v>0</v>
      </c>
      <c r="L33" s="10">
        <f>SUM(L3:L27)</f>
        <v>0</v>
      </c>
      <c r="M33" s="9">
        <f>SUM(M3:M32)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sqref="A1:B1"/>
    </sheetView>
  </sheetViews>
  <sheetFormatPr defaultColWidth="8.625" defaultRowHeight="14.25"/>
  <cols>
    <col min="1" max="1" width="7.25" customWidth="1"/>
    <col min="2" max="2" width="42.75" customWidth="1"/>
    <col min="3" max="9" width="10.625" customWidth="1"/>
    <col min="10" max="10" width="10.75" customWidth="1"/>
    <col min="11" max="12" width="10.625" customWidth="1"/>
    <col min="13" max="13" width="10.75" customWidth="1"/>
    <col min="14" max="64" width="10.625" customWidth="1"/>
  </cols>
  <sheetData>
    <row r="1" spans="1:13" ht="15">
      <c r="A1" s="13" t="s">
        <v>356</v>
      </c>
      <c r="B1" s="13"/>
      <c r="C1" s="1"/>
      <c r="D1" s="14" t="s">
        <v>122</v>
      </c>
      <c r="E1" s="14"/>
      <c r="F1" s="14"/>
      <c r="G1" s="14"/>
      <c r="H1" s="1"/>
      <c r="I1" s="1"/>
      <c r="J1" s="1"/>
      <c r="K1" s="1"/>
      <c r="L1" s="1"/>
      <c r="M1" s="1"/>
    </row>
    <row r="2" spans="1:13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5" t="s">
        <v>13</v>
      </c>
      <c r="B3" s="5" t="s">
        <v>172</v>
      </c>
      <c r="C3" s="5" t="s">
        <v>18</v>
      </c>
      <c r="D3" s="5">
        <v>132</v>
      </c>
      <c r="E3" s="5">
        <v>11</v>
      </c>
      <c r="F3" s="5">
        <f t="shared" ref="F3:F24" si="0">D3/E3</f>
        <v>12</v>
      </c>
      <c r="G3" s="5">
        <v>11</v>
      </c>
      <c r="H3" s="5">
        <f>F3*11</f>
        <v>132</v>
      </c>
      <c r="I3" s="6"/>
      <c r="J3" s="6">
        <f t="shared" ref="J3:J24" si="1">H3*I3</f>
        <v>0</v>
      </c>
      <c r="K3" s="7">
        <v>0.05</v>
      </c>
      <c r="L3" s="6">
        <f t="shared" ref="L3:L24" si="2">J3*K3</f>
        <v>0</v>
      </c>
      <c r="M3" s="8">
        <f t="shared" ref="M3:M24" si="3">J3+L3</f>
        <v>0</v>
      </c>
    </row>
    <row r="4" spans="1:13">
      <c r="A4" s="5" t="s">
        <v>16</v>
      </c>
      <c r="B4" s="11" t="s">
        <v>173</v>
      </c>
      <c r="C4" s="5" t="s">
        <v>18</v>
      </c>
      <c r="D4" s="5">
        <v>113.53</v>
      </c>
      <c r="E4" s="5">
        <v>11</v>
      </c>
      <c r="F4" s="5">
        <f t="shared" si="0"/>
        <v>10.32090909090909</v>
      </c>
      <c r="G4" s="5">
        <v>11</v>
      </c>
      <c r="H4" s="5">
        <v>15.5</v>
      </c>
      <c r="I4" s="6"/>
      <c r="J4" s="6">
        <f t="shared" si="1"/>
        <v>0</v>
      </c>
      <c r="K4" s="7">
        <v>0.05</v>
      </c>
      <c r="L4" s="6">
        <f t="shared" si="2"/>
        <v>0</v>
      </c>
      <c r="M4" s="8">
        <f t="shared" si="3"/>
        <v>0</v>
      </c>
    </row>
    <row r="5" spans="1:13">
      <c r="A5" s="5" t="s">
        <v>19</v>
      </c>
      <c r="B5" s="12" t="s">
        <v>174</v>
      </c>
      <c r="C5" s="5" t="s">
        <v>18</v>
      </c>
      <c r="D5" s="5">
        <v>345.4</v>
      </c>
      <c r="E5" s="5">
        <v>11</v>
      </c>
      <c r="F5" s="5">
        <f t="shared" si="0"/>
        <v>31.4</v>
      </c>
      <c r="G5" s="5">
        <v>11</v>
      </c>
      <c r="H5" s="5">
        <f t="shared" ref="H5:H24" si="4">F5*11</f>
        <v>345.4</v>
      </c>
      <c r="I5" s="6"/>
      <c r="J5" s="6">
        <f t="shared" si="1"/>
        <v>0</v>
      </c>
      <c r="K5" s="7">
        <v>0.05</v>
      </c>
      <c r="L5" s="6">
        <f t="shared" si="2"/>
        <v>0</v>
      </c>
      <c r="M5" s="8">
        <f t="shared" si="3"/>
        <v>0</v>
      </c>
    </row>
    <row r="6" spans="1:13">
      <c r="A6" s="5" t="s">
        <v>21</v>
      </c>
      <c r="B6" s="5" t="s">
        <v>175</v>
      </c>
      <c r="C6" s="5" t="s">
        <v>18</v>
      </c>
      <c r="D6" s="5">
        <v>46.2</v>
      </c>
      <c r="E6" s="5">
        <v>11</v>
      </c>
      <c r="F6" s="5">
        <f t="shared" si="0"/>
        <v>4.2</v>
      </c>
      <c r="G6" s="5">
        <v>11</v>
      </c>
      <c r="H6" s="5">
        <f t="shared" si="4"/>
        <v>46.2</v>
      </c>
      <c r="I6" s="6"/>
      <c r="J6" s="6">
        <f t="shared" si="1"/>
        <v>0</v>
      </c>
      <c r="K6" s="7">
        <v>0.05</v>
      </c>
      <c r="L6" s="6">
        <f t="shared" si="2"/>
        <v>0</v>
      </c>
      <c r="M6" s="8">
        <f t="shared" si="3"/>
        <v>0</v>
      </c>
    </row>
    <row r="7" spans="1:13" ht="28.5">
      <c r="A7" s="5" t="s">
        <v>23</v>
      </c>
      <c r="B7" s="2" t="s">
        <v>176</v>
      </c>
      <c r="C7" s="5" t="s">
        <v>18</v>
      </c>
      <c r="D7" s="5">
        <v>92.56</v>
      </c>
      <c r="E7" s="5">
        <v>11</v>
      </c>
      <c r="F7" s="5">
        <f t="shared" si="0"/>
        <v>8.4145454545454541</v>
      </c>
      <c r="G7" s="5">
        <v>11</v>
      </c>
      <c r="H7" s="5">
        <f t="shared" si="4"/>
        <v>92.56</v>
      </c>
      <c r="I7" s="6"/>
      <c r="J7" s="6">
        <f t="shared" si="1"/>
        <v>0</v>
      </c>
      <c r="K7" s="7">
        <v>0.05</v>
      </c>
      <c r="L7" s="6">
        <f t="shared" si="2"/>
        <v>0</v>
      </c>
      <c r="M7" s="8">
        <f t="shared" si="3"/>
        <v>0</v>
      </c>
    </row>
    <row r="8" spans="1:13">
      <c r="A8" s="5" t="s">
        <v>25</v>
      </c>
      <c r="B8" s="5" t="s">
        <v>177</v>
      </c>
      <c r="C8" s="5" t="s">
        <v>18</v>
      </c>
      <c r="D8" s="5">
        <v>21.73</v>
      </c>
      <c r="E8" s="5">
        <v>11</v>
      </c>
      <c r="F8" s="5">
        <f t="shared" si="0"/>
        <v>1.9754545454545456</v>
      </c>
      <c r="G8" s="5">
        <v>11</v>
      </c>
      <c r="H8" s="5">
        <f t="shared" si="4"/>
        <v>21.73</v>
      </c>
      <c r="I8" s="6"/>
      <c r="J8" s="6">
        <f t="shared" si="1"/>
        <v>0</v>
      </c>
      <c r="K8" s="7">
        <v>0.05</v>
      </c>
      <c r="L8" s="6">
        <f t="shared" si="2"/>
        <v>0</v>
      </c>
      <c r="M8" s="8">
        <f t="shared" si="3"/>
        <v>0</v>
      </c>
    </row>
    <row r="9" spans="1:13">
      <c r="A9" s="5" t="s">
        <v>27</v>
      </c>
      <c r="B9" s="5" t="s">
        <v>178</v>
      </c>
      <c r="C9" s="5" t="s">
        <v>18</v>
      </c>
      <c r="D9" s="5">
        <v>144.38</v>
      </c>
      <c r="E9" s="5">
        <v>11</v>
      </c>
      <c r="F9" s="5">
        <f t="shared" si="0"/>
        <v>13.125454545454545</v>
      </c>
      <c r="G9" s="5">
        <v>11</v>
      </c>
      <c r="H9" s="5">
        <f t="shared" si="4"/>
        <v>144.38</v>
      </c>
      <c r="I9" s="6"/>
      <c r="J9" s="6">
        <f t="shared" si="1"/>
        <v>0</v>
      </c>
      <c r="K9" s="7">
        <v>0.05</v>
      </c>
      <c r="L9" s="6">
        <f t="shared" si="2"/>
        <v>0</v>
      </c>
      <c r="M9" s="8">
        <f t="shared" si="3"/>
        <v>0</v>
      </c>
    </row>
    <row r="10" spans="1:13" ht="28.5">
      <c r="A10" s="5" t="s">
        <v>29</v>
      </c>
      <c r="B10" s="2" t="s">
        <v>179</v>
      </c>
      <c r="C10" s="5" t="s">
        <v>18</v>
      </c>
      <c r="D10" s="5">
        <v>65.760000000000005</v>
      </c>
      <c r="E10" s="5">
        <v>11</v>
      </c>
      <c r="F10" s="5">
        <f t="shared" si="0"/>
        <v>5.9781818181818185</v>
      </c>
      <c r="G10" s="5">
        <v>11</v>
      </c>
      <c r="H10" s="5">
        <f t="shared" si="4"/>
        <v>65.760000000000005</v>
      </c>
      <c r="I10" s="6"/>
      <c r="J10" s="6">
        <f t="shared" si="1"/>
        <v>0</v>
      </c>
      <c r="K10" s="7">
        <v>0.05</v>
      </c>
      <c r="L10" s="6">
        <f t="shared" si="2"/>
        <v>0</v>
      </c>
      <c r="M10" s="8">
        <f t="shared" si="3"/>
        <v>0</v>
      </c>
    </row>
    <row r="11" spans="1:13">
      <c r="A11" s="5" t="s">
        <v>31</v>
      </c>
      <c r="B11" s="11" t="s">
        <v>180</v>
      </c>
      <c r="C11" s="5" t="s">
        <v>18</v>
      </c>
      <c r="D11" s="5">
        <v>66</v>
      </c>
      <c r="E11" s="5">
        <v>11</v>
      </c>
      <c r="F11" s="5">
        <f t="shared" si="0"/>
        <v>6</v>
      </c>
      <c r="G11" s="5">
        <v>11</v>
      </c>
      <c r="H11" s="5">
        <f t="shared" si="4"/>
        <v>66</v>
      </c>
      <c r="I11" s="6"/>
      <c r="J11" s="6">
        <f t="shared" si="1"/>
        <v>0</v>
      </c>
      <c r="K11" s="7">
        <v>0.05</v>
      </c>
      <c r="L11" s="6">
        <f t="shared" si="2"/>
        <v>0</v>
      </c>
      <c r="M11" s="8">
        <f t="shared" si="3"/>
        <v>0</v>
      </c>
    </row>
    <row r="12" spans="1:13">
      <c r="A12" s="5" t="s">
        <v>33</v>
      </c>
      <c r="B12" s="2" t="s">
        <v>181</v>
      </c>
      <c r="C12" s="5" t="s">
        <v>18</v>
      </c>
      <c r="D12" s="5">
        <v>3.9</v>
      </c>
      <c r="E12" s="5">
        <v>11</v>
      </c>
      <c r="F12" s="5">
        <f t="shared" si="0"/>
        <v>0.35454545454545455</v>
      </c>
      <c r="G12" s="5">
        <v>11</v>
      </c>
      <c r="H12" s="5">
        <f t="shared" si="4"/>
        <v>3.9</v>
      </c>
      <c r="I12" s="6"/>
      <c r="J12" s="6">
        <f t="shared" si="1"/>
        <v>0</v>
      </c>
      <c r="K12" s="7">
        <v>0.05</v>
      </c>
      <c r="L12" s="6">
        <f t="shared" si="2"/>
        <v>0</v>
      </c>
      <c r="M12" s="8">
        <f t="shared" si="3"/>
        <v>0</v>
      </c>
    </row>
    <row r="13" spans="1:13">
      <c r="A13" s="5" t="s">
        <v>35</v>
      </c>
      <c r="B13" s="2" t="s">
        <v>182</v>
      </c>
      <c r="C13" s="5" t="s">
        <v>18</v>
      </c>
      <c r="D13" s="5">
        <v>143.99</v>
      </c>
      <c r="E13" s="5">
        <v>11</v>
      </c>
      <c r="F13" s="5">
        <f t="shared" si="0"/>
        <v>13.090000000000002</v>
      </c>
      <c r="G13" s="5">
        <v>11</v>
      </c>
      <c r="H13" s="5">
        <f t="shared" si="4"/>
        <v>143.99</v>
      </c>
      <c r="I13" s="6"/>
      <c r="J13" s="6">
        <f t="shared" si="1"/>
        <v>0</v>
      </c>
      <c r="K13" s="7">
        <v>0.05</v>
      </c>
      <c r="L13" s="6">
        <f t="shared" si="2"/>
        <v>0</v>
      </c>
      <c r="M13" s="8">
        <f t="shared" si="3"/>
        <v>0</v>
      </c>
    </row>
    <row r="14" spans="1:13">
      <c r="A14" s="5" t="s">
        <v>37</v>
      </c>
      <c r="B14" s="11" t="s">
        <v>183</v>
      </c>
      <c r="C14" s="5" t="s">
        <v>18</v>
      </c>
      <c r="D14" s="5">
        <v>109.2</v>
      </c>
      <c r="E14" s="5">
        <v>11</v>
      </c>
      <c r="F14" s="5">
        <f t="shared" si="0"/>
        <v>9.9272727272727277</v>
      </c>
      <c r="G14" s="5">
        <v>11</v>
      </c>
      <c r="H14" s="5">
        <f t="shared" si="4"/>
        <v>109.2</v>
      </c>
      <c r="I14" s="6"/>
      <c r="J14" s="6">
        <f t="shared" si="1"/>
        <v>0</v>
      </c>
      <c r="K14" s="7">
        <v>0.05</v>
      </c>
      <c r="L14" s="6">
        <f t="shared" si="2"/>
        <v>0</v>
      </c>
      <c r="M14" s="8">
        <f t="shared" si="3"/>
        <v>0</v>
      </c>
    </row>
    <row r="15" spans="1:13" ht="28.5">
      <c r="A15" s="5" t="s">
        <v>39</v>
      </c>
      <c r="B15" s="2" t="s">
        <v>184</v>
      </c>
      <c r="C15" s="5" t="s">
        <v>18</v>
      </c>
      <c r="D15" s="5">
        <v>56.7</v>
      </c>
      <c r="E15" s="5">
        <v>11</v>
      </c>
      <c r="F15" s="5">
        <f t="shared" si="0"/>
        <v>5.1545454545454552</v>
      </c>
      <c r="G15" s="5">
        <v>11</v>
      </c>
      <c r="H15" s="5">
        <f t="shared" si="4"/>
        <v>56.70000000000001</v>
      </c>
      <c r="I15" s="6"/>
      <c r="J15" s="6">
        <f t="shared" si="1"/>
        <v>0</v>
      </c>
      <c r="K15" s="7">
        <v>0.05</v>
      </c>
      <c r="L15" s="6">
        <f t="shared" si="2"/>
        <v>0</v>
      </c>
      <c r="M15" s="8">
        <f t="shared" si="3"/>
        <v>0</v>
      </c>
    </row>
    <row r="16" spans="1:13">
      <c r="A16" s="5" t="s">
        <v>41</v>
      </c>
      <c r="B16" s="11" t="s">
        <v>185</v>
      </c>
      <c r="C16" s="5" t="s">
        <v>18</v>
      </c>
      <c r="D16" s="5">
        <v>11.55</v>
      </c>
      <c r="E16" s="5">
        <v>11</v>
      </c>
      <c r="F16" s="5">
        <f t="shared" si="0"/>
        <v>1.05</v>
      </c>
      <c r="G16" s="5">
        <v>11</v>
      </c>
      <c r="H16" s="5">
        <f t="shared" si="4"/>
        <v>11.55</v>
      </c>
      <c r="I16" s="6"/>
      <c r="J16" s="6">
        <f t="shared" si="1"/>
        <v>0</v>
      </c>
      <c r="K16" s="7">
        <v>0.05</v>
      </c>
      <c r="L16" s="6">
        <f t="shared" si="2"/>
        <v>0</v>
      </c>
      <c r="M16" s="8">
        <f t="shared" si="3"/>
        <v>0</v>
      </c>
    </row>
    <row r="17" spans="1:13" ht="28.5">
      <c r="A17" s="5" t="s">
        <v>43</v>
      </c>
      <c r="B17" s="2" t="s">
        <v>186</v>
      </c>
      <c r="C17" s="5" t="s">
        <v>18</v>
      </c>
      <c r="D17" s="5">
        <v>68.900000000000006</v>
      </c>
      <c r="E17" s="5">
        <v>11</v>
      </c>
      <c r="F17" s="5">
        <f t="shared" si="0"/>
        <v>6.2636363636363646</v>
      </c>
      <c r="G17" s="5">
        <v>11</v>
      </c>
      <c r="H17" s="5">
        <f t="shared" si="4"/>
        <v>68.900000000000006</v>
      </c>
      <c r="I17" s="6"/>
      <c r="J17" s="6">
        <f t="shared" si="1"/>
        <v>0</v>
      </c>
      <c r="K17" s="7">
        <v>0.05</v>
      </c>
      <c r="L17" s="6">
        <f t="shared" si="2"/>
        <v>0</v>
      </c>
      <c r="M17" s="8">
        <f t="shared" si="3"/>
        <v>0</v>
      </c>
    </row>
    <row r="18" spans="1:13">
      <c r="A18" s="5" t="s">
        <v>45</v>
      </c>
      <c r="B18" s="5" t="s">
        <v>187</v>
      </c>
      <c r="C18" s="5" t="s">
        <v>18</v>
      </c>
      <c r="D18" s="5">
        <v>7</v>
      </c>
      <c r="E18" s="5">
        <v>11</v>
      </c>
      <c r="F18" s="5">
        <f t="shared" si="0"/>
        <v>0.63636363636363635</v>
      </c>
      <c r="G18" s="5">
        <v>11</v>
      </c>
      <c r="H18" s="5">
        <f t="shared" si="4"/>
        <v>7</v>
      </c>
      <c r="I18" s="6"/>
      <c r="J18" s="6">
        <f t="shared" si="1"/>
        <v>0</v>
      </c>
      <c r="K18" s="7">
        <v>0.05</v>
      </c>
      <c r="L18" s="6">
        <f t="shared" si="2"/>
        <v>0</v>
      </c>
      <c r="M18" s="8">
        <f t="shared" si="3"/>
        <v>0</v>
      </c>
    </row>
    <row r="19" spans="1:13">
      <c r="A19" s="5" t="s">
        <v>47</v>
      </c>
      <c r="B19" s="2" t="s">
        <v>188</v>
      </c>
      <c r="C19" s="5" t="s">
        <v>18</v>
      </c>
      <c r="D19" s="5">
        <v>16.8</v>
      </c>
      <c r="E19" s="5">
        <v>11</v>
      </c>
      <c r="F19" s="5">
        <f t="shared" si="0"/>
        <v>1.5272727272727273</v>
      </c>
      <c r="G19" s="5">
        <v>11</v>
      </c>
      <c r="H19" s="5">
        <f t="shared" si="4"/>
        <v>16.8</v>
      </c>
      <c r="I19" s="6"/>
      <c r="J19" s="6">
        <f t="shared" si="1"/>
        <v>0</v>
      </c>
      <c r="K19" s="7">
        <v>0.05</v>
      </c>
      <c r="L19" s="6">
        <f t="shared" si="2"/>
        <v>0</v>
      </c>
      <c r="M19" s="8">
        <f t="shared" si="3"/>
        <v>0</v>
      </c>
    </row>
    <row r="20" spans="1:13">
      <c r="A20" s="5" t="s">
        <v>49</v>
      </c>
      <c r="B20" s="11" t="s">
        <v>189</v>
      </c>
      <c r="C20" s="5" t="s">
        <v>18</v>
      </c>
      <c r="D20" s="5">
        <v>17.3</v>
      </c>
      <c r="E20" s="5">
        <v>11</v>
      </c>
      <c r="F20" s="5">
        <f t="shared" si="0"/>
        <v>1.5727272727272728</v>
      </c>
      <c r="G20" s="5">
        <v>11</v>
      </c>
      <c r="H20" s="5">
        <f t="shared" si="4"/>
        <v>17.3</v>
      </c>
      <c r="I20" s="6"/>
      <c r="J20" s="6">
        <f t="shared" si="1"/>
        <v>0</v>
      </c>
      <c r="K20" s="7">
        <v>0.05</v>
      </c>
      <c r="L20" s="6">
        <f t="shared" si="2"/>
        <v>0</v>
      </c>
      <c r="M20" s="8">
        <f t="shared" si="3"/>
        <v>0</v>
      </c>
    </row>
    <row r="21" spans="1:13">
      <c r="A21" s="5" t="s">
        <v>51</v>
      </c>
      <c r="B21" s="11" t="s">
        <v>190</v>
      </c>
      <c r="C21" s="5" t="s">
        <v>18</v>
      </c>
      <c r="D21" s="5">
        <v>14.4</v>
      </c>
      <c r="E21" s="5">
        <v>11</v>
      </c>
      <c r="F21" s="5">
        <f t="shared" si="0"/>
        <v>1.3090909090909091</v>
      </c>
      <c r="G21" s="5">
        <v>11</v>
      </c>
      <c r="H21" s="5">
        <f t="shared" si="4"/>
        <v>14.4</v>
      </c>
      <c r="I21" s="6"/>
      <c r="J21" s="6">
        <f t="shared" si="1"/>
        <v>0</v>
      </c>
      <c r="K21" s="7">
        <v>0.05</v>
      </c>
      <c r="L21" s="6">
        <f t="shared" si="2"/>
        <v>0</v>
      </c>
      <c r="M21" s="8">
        <f t="shared" si="3"/>
        <v>0</v>
      </c>
    </row>
    <row r="22" spans="1:13">
      <c r="A22" s="5" t="s">
        <v>53</v>
      </c>
      <c r="B22" s="5" t="s">
        <v>191</v>
      </c>
      <c r="C22" s="5" t="s">
        <v>18</v>
      </c>
      <c r="D22" s="5">
        <v>24</v>
      </c>
      <c r="E22" s="5">
        <v>11</v>
      </c>
      <c r="F22" s="5">
        <f t="shared" si="0"/>
        <v>2.1818181818181817</v>
      </c>
      <c r="G22" s="5">
        <v>11</v>
      </c>
      <c r="H22" s="5">
        <f t="shared" si="4"/>
        <v>24</v>
      </c>
      <c r="I22" s="6"/>
      <c r="J22" s="6">
        <f t="shared" si="1"/>
        <v>0</v>
      </c>
      <c r="K22" s="7">
        <v>0.05</v>
      </c>
      <c r="L22" s="6">
        <f t="shared" si="2"/>
        <v>0</v>
      </c>
      <c r="M22" s="8">
        <f t="shared" si="3"/>
        <v>0</v>
      </c>
    </row>
    <row r="23" spans="1:13">
      <c r="A23" s="5" t="s">
        <v>55</v>
      </c>
      <c r="B23" s="5" t="s">
        <v>192</v>
      </c>
      <c r="C23" s="5" t="s">
        <v>18</v>
      </c>
      <c r="D23" s="5">
        <v>7</v>
      </c>
      <c r="E23" s="5">
        <v>11</v>
      </c>
      <c r="F23" s="5">
        <f t="shared" si="0"/>
        <v>0.63636363636363635</v>
      </c>
      <c r="G23" s="5">
        <v>11</v>
      </c>
      <c r="H23" s="5">
        <f t="shared" si="4"/>
        <v>7</v>
      </c>
      <c r="I23" s="6"/>
      <c r="J23" s="6">
        <f t="shared" si="1"/>
        <v>0</v>
      </c>
      <c r="K23" s="7">
        <v>0.05</v>
      </c>
      <c r="L23" s="6">
        <f t="shared" si="2"/>
        <v>0</v>
      </c>
      <c r="M23" s="8">
        <f t="shared" si="3"/>
        <v>0</v>
      </c>
    </row>
    <row r="24" spans="1:13">
      <c r="A24" s="5"/>
      <c r="B24" s="2"/>
      <c r="C24" s="5"/>
      <c r="D24" s="5"/>
      <c r="E24" s="5">
        <v>11</v>
      </c>
      <c r="F24" s="5">
        <f t="shared" si="0"/>
        <v>0</v>
      </c>
      <c r="G24" s="5">
        <v>11</v>
      </c>
      <c r="H24" s="5">
        <f t="shared" si="4"/>
        <v>0</v>
      </c>
      <c r="I24" s="6"/>
      <c r="J24" s="6">
        <f t="shared" si="1"/>
        <v>0</v>
      </c>
      <c r="K24" s="7">
        <v>0.05</v>
      </c>
      <c r="L24" s="6">
        <f t="shared" si="2"/>
        <v>0</v>
      </c>
      <c r="M24" s="8">
        <f t="shared" si="3"/>
        <v>0</v>
      </c>
    </row>
    <row r="26" spans="1:13">
      <c r="I26" t="s">
        <v>121</v>
      </c>
      <c r="J26" s="9">
        <f>SUM(J3:J24)</f>
        <v>0</v>
      </c>
      <c r="K26" s="9"/>
      <c r="L26" s="9">
        <f>SUM(L3:L24)</f>
        <v>0</v>
      </c>
      <c r="M26" s="9">
        <f>SUM(M3:M24)</f>
        <v>0</v>
      </c>
    </row>
  </sheetData>
  <mergeCells count="2">
    <mergeCell ref="A1:B1"/>
    <mergeCell ref="D1:G1"/>
  </mergeCells>
  <pageMargins left="0.78749999999999998" right="0.78749999999999998" top="1.1513888888888899" bottom="1.1513888888888899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selection activeCell="I3" sqref="I3:I94"/>
    </sheetView>
  </sheetViews>
  <sheetFormatPr defaultColWidth="8.625" defaultRowHeight="14.25"/>
  <cols>
    <col min="1" max="1" width="5" customWidth="1"/>
    <col min="2" max="2" width="56.25" customWidth="1"/>
    <col min="3" max="3" width="6.625" customWidth="1"/>
    <col min="4" max="4" width="9.5" customWidth="1"/>
    <col min="5" max="9" width="10.625" customWidth="1"/>
    <col min="10" max="10" width="10.75" customWidth="1"/>
    <col min="11" max="12" width="10.625" customWidth="1"/>
    <col min="13" max="13" width="10.75" customWidth="1"/>
    <col min="14" max="64" width="10.625" customWidth="1"/>
  </cols>
  <sheetData>
    <row r="1" spans="1:13" ht="15">
      <c r="A1" s="13" t="s">
        <v>357</v>
      </c>
      <c r="B1" s="13"/>
      <c r="C1" s="1"/>
      <c r="D1" s="14" t="s">
        <v>0</v>
      </c>
      <c r="E1" s="14"/>
      <c r="F1" s="14"/>
      <c r="G1" s="14"/>
      <c r="H1" s="1"/>
      <c r="I1" s="1"/>
      <c r="J1" s="1"/>
      <c r="K1" s="1"/>
      <c r="L1" s="1"/>
      <c r="M1" s="1"/>
    </row>
    <row r="2" spans="1:13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193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5" t="s">
        <v>13</v>
      </c>
      <c r="B3" s="2" t="s">
        <v>194</v>
      </c>
      <c r="C3" s="5" t="s">
        <v>15</v>
      </c>
      <c r="D3" s="5">
        <v>45</v>
      </c>
      <c r="E3" s="5">
        <v>11</v>
      </c>
      <c r="F3" s="5">
        <f t="shared" ref="F3:F34" si="0">D3/E3</f>
        <v>4.0909090909090908</v>
      </c>
      <c r="G3" s="5">
        <v>11</v>
      </c>
      <c r="H3" s="5">
        <f t="shared" ref="H3:H34" si="1">F3*11</f>
        <v>45</v>
      </c>
      <c r="I3" s="6"/>
      <c r="J3" s="6">
        <f t="shared" ref="J3:J34" si="2">H3*I3</f>
        <v>0</v>
      </c>
      <c r="K3" s="7">
        <v>0.05</v>
      </c>
      <c r="L3" s="6">
        <f t="shared" ref="L3:L34" si="3">J3*K3</f>
        <v>0</v>
      </c>
      <c r="M3" s="8">
        <f t="shared" ref="M3:M34" si="4">J3+L3</f>
        <v>0</v>
      </c>
    </row>
    <row r="4" spans="1:13">
      <c r="A4" s="5" t="s">
        <v>16</v>
      </c>
      <c r="B4" s="5" t="s">
        <v>195</v>
      </c>
      <c r="C4" s="5" t="s">
        <v>15</v>
      </c>
      <c r="D4" s="5">
        <v>4</v>
      </c>
      <c r="E4" s="5">
        <v>11</v>
      </c>
      <c r="F4" s="5">
        <f t="shared" si="0"/>
        <v>0.36363636363636365</v>
      </c>
      <c r="G4" s="5">
        <v>11</v>
      </c>
      <c r="H4" s="5">
        <f t="shared" si="1"/>
        <v>4</v>
      </c>
      <c r="I4" s="6"/>
      <c r="J4" s="6">
        <f t="shared" si="2"/>
        <v>0</v>
      </c>
      <c r="K4" s="7">
        <v>0.05</v>
      </c>
      <c r="L4" s="6">
        <f t="shared" si="3"/>
        <v>0</v>
      </c>
      <c r="M4" s="8">
        <f t="shared" si="4"/>
        <v>0</v>
      </c>
    </row>
    <row r="5" spans="1:13">
      <c r="A5" s="5" t="s">
        <v>19</v>
      </c>
      <c r="B5" s="2" t="s">
        <v>196</v>
      </c>
      <c r="C5" s="5" t="s">
        <v>15</v>
      </c>
      <c r="D5" s="5">
        <v>108</v>
      </c>
      <c r="E5" s="5">
        <v>11</v>
      </c>
      <c r="F5" s="5">
        <f t="shared" si="0"/>
        <v>9.8181818181818183</v>
      </c>
      <c r="G5" s="5">
        <v>11</v>
      </c>
      <c r="H5" s="5">
        <f t="shared" si="1"/>
        <v>108</v>
      </c>
      <c r="I5" s="6"/>
      <c r="J5" s="6">
        <f t="shared" si="2"/>
        <v>0</v>
      </c>
      <c r="K5" s="7">
        <v>0.05</v>
      </c>
      <c r="L5" s="6">
        <f t="shared" si="3"/>
        <v>0</v>
      </c>
      <c r="M5" s="8">
        <f t="shared" si="4"/>
        <v>0</v>
      </c>
    </row>
    <row r="6" spans="1:13">
      <c r="A6" s="5" t="s">
        <v>21</v>
      </c>
      <c r="B6" s="5" t="s">
        <v>197</v>
      </c>
      <c r="C6" s="5" t="s">
        <v>15</v>
      </c>
      <c r="D6" s="5">
        <v>60</v>
      </c>
      <c r="E6" s="5">
        <v>11</v>
      </c>
      <c r="F6" s="5">
        <f t="shared" si="0"/>
        <v>5.4545454545454541</v>
      </c>
      <c r="G6" s="5">
        <v>11</v>
      </c>
      <c r="H6" s="5">
        <f t="shared" si="1"/>
        <v>59.999999999999993</v>
      </c>
      <c r="I6" s="6"/>
      <c r="J6" s="6">
        <f t="shared" si="2"/>
        <v>0</v>
      </c>
      <c r="K6" s="7">
        <v>0.05</v>
      </c>
      <c r="L6" s="6">
        <f t="shared" si="3"/>
        <v>0</v>
      </c>
      <c r="M6" s="8">
        <f t="shared" si="4"/>
        <v>0</v>
      </c>
    </row>
    <row r="7" spans="1:13">
      <c r="A7" s="5" t="s">
        <v>23</v>
      </c>
      <c r="B7" s="5" t="s">
        <v>198</v>
      </c>
      <c r="C7" s="5" t="s">
        <v>15</v>
      </c>
      <c r="D7" s="5">
        <v>16</v>
      </c>
      <c r="E7" s="5">
        <v>11</v>
      </c>
      <c r="F7" s="5">
        <f t="shared" si="0"/>
        <v>1.4545454545454546</v>
      </c>
      <c r="G7" s="5">
        <v>11</v>
      </c>
      <c r="H7" s="5">
        <f t="shared" si="1"/>
        <v>16</v>
      </c>
      <c r="I7" s="6"/>
      <c r="J7" s="6">
        <f t="shared" si="2"/>
        <v>0</v>
      </c>
      <c r="K7" s="7">
        <v>0.05</v>
      </c>
      <c r="L7" s="6">
        <f t="shared" si="3"/>
        <v>0</v>
      </c>
      <c r="M7" s="8">
        <f t="shared" si="4"/>
        <v>0</v>
      </c>
    </row>
    <row r="8" spans="1:13">
      <c r="A8" s="5" t="s">
        <v>25</v>
      </c>
      <c r="B8" s="5" t="s">
        <v>199</v>
      </c>
      <c r="C8" s="5" t="s">
        <v>18</v>
      </c>
      <c r="D8" s="5">
        <v>121</v>
      </c>
      <c r="E8" s="5">
        <v>11</v>
      </c>
      <c r="F8" s="5">
        <f t="shared" si="0"/>
        <v>11</v>
      </c>
      <c r="G8" s="5">
        <v>11</v>
      </c>
      <c r="H8" s="5">
        <f t="shared" si="1"/>
        <v>121</v>
      </c>
      <c r="I8" s="6"/>
      <c r="J8" s="6">
        <f t="shared" si="2"/>
        <v>0</v>
      </c>
      <c r="K8" s="7">
        <v>0.08</v>
      </c>
      <c r="L8" s="6">
        <f t="shared" si="3"/>
        <v>0</v>
      </c>
      <c r="M8" s="8">
        <f t="shared" si="4"/>
        <v>0</v>
      </c>
    </row>
    <row r="9" spans="1:13">
      <c r="A9" s="5" t="s">
        <v>27</v>
      </c>
      <c r="B9" s="5" t="s">
        <v>200</v>
      </c>
      <c r="C9" s="5" t="s">
        <v>15</v>
      </c>
      <c r="D9" s="5">
        <v>10</v>
      </c>
      <c r="E9" s="5">
        <v>11</v>
      </c>
      <c r="F9" s="5">
        <f t="shared" si="0"/>
        <v>0.90909090909090906</v>
      </c>
      <c r="G9" s="5">
        <v>11</v>
      </c>
      <c r="H9" s="5">
        <f t="shared" si="1"/>
        <v>10</v>
      </c>
      <c r="I9" s="6"/>
      <c r="J9" s="6">
        <f t="shared" si="2"/>
        <v>0</v>
      </c>
      <c r="K9" s="7">
        <v>0.08</v>
      </c>
      <c r="L9" s="6">
        <f t="shared" si="3"/>
        <v>0</v>
      </c>
      <c r="M9" s="8">
        <f t="shared" si="4"/>
        <v>0</v>
      </c>
    </row>
    <row r="10" spans="1:13">
      <c r="A10" s="5" t="s">
        <v>29</v>
      </c>
      <c r="B10" s="5" t="s">
        <v>201</v>
      </c>
      <c r="C10" s="5" t="s">
        <v>15</v>
      </c>
      <c r="D10" s="5">
        <v>5</v>
      </c>
      <c r="E10" s="5">
        <v>11</v>
      </c>
      <c r="F10" s="5">
        <f t="shared" si="0"/>
        <v>0.45454545454545453</v>
      </c>
      <c r="G10" s="5">
        <v>11</v>
      </c>
      <c r="H10" s="5">
        <f t="shared" si="1"/>
        <v>5</v>
      </c>
      <c r="I10" s="6"/>
      <c r="J10" s="6">
        <f t="shared" si="2"/>
        <v>0</v>
      </c>
      <c r="K10" s="7">
        <v>0.08</v>
      </c>
      <c r="L10" s="6">
        <f t="shared" si="3"/>
        <v>0</v>
      </c>
      <c r="M10" s="8">
        <f t="shared" si="4"/>
        <v>0</v>
      </c>
    </row>
    <row r="11" spans="1:13">
      <c r="A11" s="5" t="s">
        <v>31</v>
      </c>
      <c r="B11" s="5" t="s">
        <v>202</v>
      </c>
      <c r="C11" s="5" t="s">
        <v>15</v>
      </c>
      <c r="D11" s="5">
        <v>10</v>
      </c>
      <c r="E11" s="5">
        <v>11</v>
      </c>
      <c r="F11" s="5">
        <f t="shared" si="0"/>
        <v>0.90909090909090906</v>
      </c>
      <c r="G11" s="5">
        <v>11</v>
      </c>
      <c r="H11" s="5">
        <f t="shared" si="1"/>
        <v>10</v>
      </c>
      <c r="I11" s="6"/>
      <c r="J11" s="6">
        <f t="shared" si="2"/>
        <v>0</v>
      </c>
      <c r="K11" s="7">
        <v>0.23</v>
      </c>
      <c r="L11" s="6">
        <f t="shared" si="3"/>
        <v>0</v>
      </c>
      <c r="M11" s="8">
        <f t="shared" si="4"/>
        <v>0</v>
      </c>
    </row>
    <row r="12" spans="1:13">
      <c r="A12" s="5" t="s">
        <v>33</v>
      </c>
      <c r="B12" s="5" t="s">
        <v>203</v>
      </c>
      <c r="C12" s="5" t="s">
        <v>15</v>
      </c>
      <c r="D12" s="5">
        <v>55</v>
      </c>
      <c r="E12" s="5">
        <v>11</v>
      </c>
      <c r="F12" s="5">
        <f t="shared" si="0"/>
        <v>5</v>
      </c>
      <c r="G12" s="5">
        <v>11</v>
      </c>
      <c r="H12" s="5">
        <f t="shared" si="1"/>
        <v>55</v>
      </c>
      <c r="I12" s="6"/>
      <c r="J12" s="6">
        <f t="shared" si="2"/>
        <v>0</v>
      </c>
      <c r="K12" s="7">
        <v>0.05</v>
      </c>
      <c r="L12" s="6">
        <f t="shared" si="3"/>
        <v>0</v>
      </c>
      <c r="M12" s="8">
        <f t="shared" si="4"/>
        <v>0</v>
      </c>
    </row>
    <row r="13" spans="1:13">
      <c r="A13" s="5" t="s">
        <v>35</v>
      </c>
      <c r="B13" s="5" t="s">
        <v>204</v>
      </c>
      <c r="C13" s="5" t="s">
        <v>18</v>
      </c>
      <c r="D13" s="5">
        <v>88</v>
      </c>
      <c r="E13" s="5">
        <v>11</v>
      </c>
      <c r="F13" s="5">
        <f t="shared" si="0"/>
        <v>8</v>
      </c>
      <c r="G13" s="5">
        <v>11</v>
      </c>
      <c r="H13" s="5">
        <f t="shared" si="1"/>
        <v>88</v>
      </c>
      <c r="I13" s="6"/>
      <c r="J13" s="6">
        <f t="shared" si="2"/>
        <v>0</v>
      </c>
      <c r="K13" s="7">
        <v>0.08</v>
      </c>
      <c r="L13" s="6">
        <f t="shared" si="3"/>
        <v>0</v>
      </c>
      <c r="M13" s="8">
        <f t="shared" si="4"/>
        <v>0</v>
      </c>
    </row>
    <row r="14" spans="1:13">
      <c r="A14" s="5" t="s">
        <v>37</v>
      </c>
      <c r="B14" s="5" t="s">
        <v>205</v>
      </c>
      <c r="C14" s="5" t="s">
        <v>18</v>
      </c>
      <c r="D14" s="5">
        <v>16</v>
      </c>
      <c r="E14" s="5">
        <v>11</v>
      </c>
      <c r="F14" s="5">
        <f t="shared" si="0"/>
        <v>1.4545454545454546</v>
      </c>
      <c r="G14" s="5">
        <v>11</v>
      </c>
      <c r="H14" s="5">
        <f t="shared" si="1"/>
        <v>16</v>
      </c>
      <c r="I14" s="6"/>
      <c r="J14" s="6">
        <f t="shared" si="2"/>
        <v>0</v>
      </c>
      <c r="K14" s="7">
        <v>0.05</v>
      </c>
      <c r="L14" s="6">
        <f t="shared" si="3"/>
        <v>0</v>
      </c>
      <c r="M14" s="8">
        <f t="shared" si="4"/>
        <v>0</v>
      </c>
    </row>
    <row r="15" spans="1:13">
      <c r="A15" s="5" t="s">
        <v>39</v>
      </c>
      <c r="B15" s="5" t="s">
        <v>206</v>
      </c>
      <c r="C15" s="5" t="s">
        <v>15</v>
      </c>
      <c r="D15" s="5">
        <v>59</v>
      </c>
      <c r="E15" s="5">
        <v>11</v>
      </c>
      <c r="F15" s="5">
        <f t="shared" si="0"/>
        <v>5.3636363636363633</v>
      </c>
      <c r="G15" s="5">
        <v>11</v>
      </c>
      <c r="H15" s="5">
        <f t="shared" si="1"/>
        <v>59</v>
      </c>
      <c r="I15" s="6"/>
      <c r="J15" s="6">
        <f t="shared" si="2"/>
        <v>0</v>
      </c>
      <c r="K15" s="7">
        <v>0.05</v>
      </c>
      <c r="L15" s="6">
        <f t="shared" si="3"/>
        <v>0</v>
      </c>
      <c r="M15" s="8">
        <f t="shared" si="4"/>
        <v>0</v>
      </c>
    </row>
    <row r="16" spans="1:13">
      <c r="A16" s="5" t="s">
        <v>41</v>
      </c>
      <c r="B16" s="5" t="s">
        <v>207</v>
      </c>
      <c r="C16" s="5" t="s">
        <v>15</v>
      </c>
      <c r="D16" s="5">
        <v>5</v>
      </c>
      <c r="E16" s="5">
        <v>11</v>
      </c>
      <c r="F16" s="5">
        <f t="shared" si="0"/>
        <v>0.45454545454545453</v>
      </c>
      <c r="G16" s="5">
        <v>11</v>
      </c>
      <c r="H16" s="5">
        <f t="shared" si="1"/>
        <v>5</v>
      </c>
      <c r="I16" s="6"/>
      <c r="J16" s="6">
        <f t="shared" si="2"/>
        <v>0</v>
      </c>
      <c r="K16" s="7">
        <v>0.08</v>
      </c>
      <c r="L16" s="6">
        <f t="shared" si="3"/>
        <v>0</v>
      </c>
      <c r="M16" s="8">
        <f t="shared" si="4"/>
        <v>0</v>
      </c>
    </row>
    <row r="17" spans="1:13">
      <c r="A17" s="5" t="s">
        <v>43</v>
      </c>
      <c r="B17" s="5" t="s">
        <v>208</v>
      </c>
      <c r="C17" s="5" t="s">
        <v>15</v>
      </c>
      <c r="D17" s="5">
        <v>72</v>
      </c>
      <c r="E17" s="5">
        <v>11</v>
      </c>
      <c r="F17" s="5">
        <f t="shared" si="0"/>
        <v>6.5454545454545459</v>
      </c>
      <c r="G17" s="5">
        <v>11</v>
      </c>
      <c r="H17" s="5">
        <f t="shared" si="1"/>
        <v>72</v>
      </c>
      <c r="I17" s="6"/>
      <c r="J17" s="6">
        <f t="shared" si="2"/>
        <v>0</v>
      </c>
      <c r="K17" s="7">
        <v>0.08</v>
      </c>
      <c r="L17" s="6">
        <f t="shared" si="3"/>
        <v>0</v>
      </c>
      <c r="M17" s="8">
        <f t="shared" si="4"/>
        <v>0</v>
      </c>
    </row>
    <row r="18" spans="1:13">
      <c r="A18" s="5" t="s">
        <v>45</v>
      </c>
      <c r="B18" s="5" t="s">
        <v>209</v>
      </c>
      <c r="C18" s="5" t="s">
        <v>15</v>
      </c>
      <c r="D18" s="5">
        <v>18</v>
      </c>
      <c r="E18" s="5">
        <v>11</v>
      </c>
      <c r="F18" s="5">
        <f t="shared" si="0"/>
        <v>1.6363636363636365</v>
      </c>
      <c r="G18" s="5">
        <v>11</v>
      </c>
      <c r="H18" s="5">
        <f t="shared" si="1"/>
        <v>18</v>
      </c>
      <c r="I18" s="6"/>
      <c r="J18" s="6">
        <f t="shared" si="2"/>
        <v>0</v>
      </c>
      <c r="K18" s="7">
        <v>0.05</v>
      </c>
      <c r="L18" s="6">
        <f t="shared" si="3"/>
        <v>0</v>
      </c>
      <c r="M18" s="8">
        <f t="shared" si="4"/>
        <v>0</v>
      </c>
    </row>
    <row r="19" spans="1:13">
      <c r="A19" s="5" t="s">
        <v>47</v>
      </c>
      <c r="B19" s="5" t="s">
        <v>210</v>
      </c>
      <c r="C19" s="5" t="s">
        <v>15</v>
      </c>
      <c r="D19" s="5">
        <v>44</v>
      </c>
      <c r="E19" s="5">
        <v>11</v>
      </c>
      <c r="F19" s="5">
        <f t="shared" si="0"/>
        <v>4</v>
      </c>
      <c r="G19" s="5">
        <v>11</v>
      </c>
      <c r="H19" s="5">
        <f t="shared" si="1"/>
        <v>44</v>
      </c>
      <c r="I19" s="6"/>
      <c r="J19" s="6">
        <f t="shared" si="2"/>
        <v>0</v>
      </c>
      <c r="K19" s="7">
        <v>0.08</v>
      </c>
      <c r="L19" s="6">
        <f t="shared" si="3"/>
        <v>0</v>
      </c>
      <c r="M19" s="8">
        <f t="shared" si="4"/>
        <v>0</v>
      </c>
    </row>
    <row r="20" spans="1:13">
      <c r="A20" s="5" t="s">
        <v>49</v>
      </c>
      <c r="B20" s="5" t="s">
        <v>211</v>
      </c>
      <c r="C20" s="5" t="s">
        <v>15</v>
      </c>
      <c r="D20" s="5">
        <v>40</v>
      </c>
      <c r="E20" s="5">
        <v>11</v>
      </c>
      <c r="F20" s="5">
        <f t="shared" si="0"/>
        <v>3.6363636363636362</v>
      </c>
      <c r="G20" s="5">
        <v>11</v>
      </c>
      <c r="H20" s="5">
        <f t="shared" si="1"/>
        <v>40</v>
      </c>
      <c r="I20" s="6"/>
      <c r="J20" s="6">
        <f t="shared" si="2"/>
        <v>0</v>
      </c>
      <c r="K20" s="7">
        <v>0.05</v>
      </c>
      <c r="L20" s="6">
        <f t="shared" si="3"/>
        <v>0</v>
      </c>
      <c r="M20" s="8">
        <f t="shared" si="4"/>
        <v>0</v>
      </c>
    </row>
    <row r="21" spans="1:13">
      <c r="A21" s="5" t="s">
        <v>51</v>
      </c>
      <c r="B21" s="5" t="s">
        <v>212</v>
      </c>
      <c r="C21" s="5" t="s">
        <v>15</v>
      </c>
      <c r="D21" s="5">
        <v>40</v>
      </c>
      <c r="E21" s="5">
        <v>11</v>
      </c>
      <c r="F21" s="5">
        <f t="shared" si="0"/>
        <v>3.6363636363636362</v>
      </c>
      <c r="G21" s="5">
        <v>11</v>
      </c>
      <c r="H21" s="5">
        <f t="shared" si="1"/>
        <v>40</v>
      </c>
      <c r="I21" s="6"/>
      <c r="J21" s="6">
        <f t="shared" si="2"/>
        <v>0</v>
      </c>
      <c r="K21" s="7">
        <v>0.05</v>
      </c>
      <c r="L21" s="6">
        <f t="shared" si="3"/>
        <v>0</v>
      </c>
      <c r="M21" s="8">
        <f t="shared" si="4"/>
        <v>0</v>
      </c>
    </row>
    <row r="22" spans="1:13">
      <c r="A22" s="5" t="s">
        <v>53</v>
      </c>
      <c r="B22" s="5" t="s">
        <v>213</v>
      </c>
      <c r="C22" s="5" t="s">
        <v>15</v>
      </c>
      <c r="D22" s="5">
        <v>44</v>
      </c>
      <c r="E22" s="5">
        <v>11</v>
      </c>
      <c r="F22" s="5">
        <f t="shared" si="0"/>
        <v>4</v>
      </c>
      <c r="G22" s="5">
        <v>11</v>
      </c>
      <c r="H22" s="5">
        <f t="shared" si="1"/>
        <v>44</v>
      </c>
      <c r="I22" s="6"/>
      <c r="J22" s="6">
        <f t="shared" si="2"/>
        <v>0</v>
      </c>
      <c r="K22" s="7">
        <v>0.08</v>
      </c>
      <c r="L22" s="6">
        <f t="shared" si="3"/>
        <v>0</v>
      </c>
      <c r="M22" s="8">
        <f t="shared" si="4"/>
        <v>0</v>
      </c>
    </row>
    <row r="23" spans="1:13">
      <c r="A23" s="5" t="s">
        <v>55</v>
      </c>
      <c r="B23" s="5" t="s">
        <v>214</v>
      </c>
      <c r="C23" s="5" t="s">
        <v>15</v>
      </c>
      <c r="D23" s="5">
        <v>44</v>
      </c>
      <c r="E23" s="5">
        <v>11</v>
      </c>
      <c r="F23" s="5">
        <f t="shared" si="0"/>
        <v>4</v>
      </c>
      <c r="G23" s="5">
        <v>11</v>
      </c>
      <c r="H23" s="5">
        <f t="shared" si="1"/>
        <v>44</v>
      </c>
      <c r="I23" s="6"/>
      <c r="J23" s="6">
        <f t="shared" si="2"/>
        <v>0</v>
      </c>
      <c r="K23" s="7">
        <v>0.08</v>
      </c>
      <c r="L23" s="6">
        <f t="shared" si="3"/>
        <v>0</v>
      </c>
      <c r="M23" s="8">
        <f t="shared" si="4"/>
        <v>0</v>
      </c>
    </row>
    <row r="24" spans="1:13">
      <c r="A24" s="5" t="s">
        <v>57</v>
      </c>
      <c r="B24" s="5" t="s">
        <v>215</v>
      </c>
      <c r="C24" s="5" t="s">
        <v>15</v>
      </c>
      <c r="D24" s="5">
        <v>19</v>
      </c>
      <c r="E24" s="5">
        <v>11</v>
      </c>
      <c r="F24" s="5">
        <f t="shared" si="0"/>
        <v>1.7272727272727273</v>
      </c>
      <c r="G24" s="5">
        <v>11</v>
      </c>
      <c r="H24" s="5">
        <f t="shared" si="1"/>
        <v>19</v>
      </c>
      <c r="I24" s="6"/>
      <c r="J24" s="6">
        <f t="shared" si="2"/>
        <v>0</v>
      </c>
      <c r="K24" s="7">
        <v>0.23</v>
      </c>
      <c r="L24" s="6">
        <f t="shared" si="3"/>
        <v>0</v>
      </c>
      <c r="M24" s="8">
        <f t="shared" si="4"/>
        <v>0</v>
      </c>
    </row>
    <row r="25" spans="1:13">
      <c r="A25" s="5" t="s">
        <v>61</v>
      </c>
      <c r="B25" s="5" t="s">
        <v>216</v>
      </c>
      <c r="C25" s="5" t="s">
        <v>15</v>
      </c>
      <c r="D25" s="5">
        <v>23</v>
      </c>
      <c r="E25" s="5">
        <v>11</v>
      </c>
      <c r="F25" s="5">
        <f t="shared" si="0"/>
        <v>2.0909090909090908</v>
      </c>
      <c r="G25" s="5">
        <v>11</v>
      </c>
      <c r="H25" s="5">
        <f t="shared" si="1"/>
        <v>23</v>
      </c>
      <c r="I25" s="6"/>
      <c r="J25" s="6">
        <f t="shared" si="2"/>
        <v>0</v>
      </c>
      <c r="K25" s="7">
        <v>0.23</v>
      </c>
      <c r="L25" s="6">
        <f t="shared" si="3"/>
        <v>0</v>
      </c>
      <c r="M25" s="8">
        <f t="shared" si="4"/>
        <v>0</v>
      </c>
    </row>
    <row r="26" spans="1:13">
      <c r="A26" s="5" t="s">
        <v>65</v>
      </c>
      <c r="B26" s="5" t="s">
        <v>217</v>
      </c>
      <c r="C26" s="5" t="s">
        <v>15</v>
      </c>
      <c r="D26" s="5">
        <v>80</v>
      </c>
      <c r="E26" s="5">
        <v>11</v>
      </c>
      <c r="F26" s="5">
        <f t="shared" si="0"/>
        <v>7.2727272727272725</v>
      </c>
      <c r="G26" s="5">
        <v>11</v>
      </c>
      <c r="H26" s="5">
        <f t="shared" si="1"/>
        <v>80</v>
      </c>
      <c r="I26" s="6"/>
      <c r="J26" s="6">
        <f t="shared" si="2"/>
        <v>0</v>
      </c>
      <c r="K26" s="7">
        <v>0.05</v>
      </c>
      <c r="L26" s="6">
        <f t="shared" si="3"/>
        <v>0</v>
      </c>
      <c r="M26" s="8">
        <f t="shared" si="4"/>
        <v>0</v>
      </c>
    </row>
    <row r="27" spans="1:13">
      <c r="A27" s="5" t="s">
        <v>66</v>
      </c>
      <c r="B27" s="5" t="s">
        <v>218</v>
      </c>
      <c r="C27" s="5" t="s">
        <v>15</v>
      </c>
      <c r="D27" s="5">
        <v>65</v>
      </c>
      <c r="E27" s="5">
        <v>11</v>
      </c>
      <c r="F27" s="5">
        <f t="shared" si="0"/>
        <v>5.9090909090909092</v>
      </c>
      <c r="G27" s="5">
        <v>11</v>
      </c>
      <c r="H27" s="5">
        <f t="shared" si="1"/>
        <v>65</v>
      </c>
      <c r="I27" s="6"/>
      <c r="J27" s="6">
        <f t="shared" si="2"/>
        <v>0</v>
      </c>
      <c r="K27" s="7">
        <v>0.05</v>
      </c>
      <c r="L27" s="6">
        <f t="shared" si="3"/>
        <v>0</v>
      </c>
      <c r="M27" s="8">
        <f t="shared" si="4"/>
        <v>0</v>
      </c>
    </row>
    <row r="28" spans="1:13">
      <c r="A28" s="5" t="s">
        <v>68</v>
      </c>
      <c r="B28" s="5" t="s">
        <v>219</v>
      </c>
      <c r="C28" s="5" t="s">
        <v>15</v>
      </c>
      <c r="D28" s="5">
        <v>94</v>
      </c>
      <c r="E28" s="5">
        <v>11</v>
      </c>
      <c r="F28" s="5">
        <f t="shared" si="0"/>
        <v>8.545454545454545</v>
      </c>
      <c r="G28" s="5">
        <v>11</v>
      </c>
      <c r="H28" s="5">
        <f t="shared" si="1"/>
        <v>94</v>
      </c>
      <c r="I28" s="6"/>
      <c r="J28" s="6">
        <f t="shared" si="2"/>
        <v>0</v>
      </c>
      <c r="K28" s="7">
        <v>0.05</v>
      </c>
      <c r="L28" s="6">
        <f t="shared" si="3"/>
        <v>0</v>
      </c>
      <c r="M28" s="8">
        <f t="shared" si="4"/>
        <v>0</v>
      </c>
    </row>
    <row r="29" spans="1:13">
      <c r="A29" s="5" t="s">
        <v>70</v>
      </c>
      <c r="B29" s="5" t="s">
        <v>220</v>
      </c>
      <c r="C29" s="5" t="s">
        <v>18</v>
      </c>
      <c r="D29" s="5">
        <v>24</v>
      </c>
      <c r="E29" s="5">
        <v>11</v>
      </c>
      <c r="F29" s="5">
        <f t="shared" si="0"/>
        <v>2.1818181818181817</v>
      </c>
      <c r="G29" s="5">
        <v>11</v>
      </c>
      <c r="H29" s="5">
        <f t="shared" si="1"/>
        <v>24</v>
      </c>
      <c r="I29" s="6"/>
      <c r="J29" s="6">
        <f t="shared" si="2"/>
        <v>0</v>
      </c>
      <c r="K29" s="7">
        <v>0.05</v>
      </c>
      <c r="L29" s="6">
        <f t="shared" si="3"/>
        <v>0</v>
      </c>
      <c r="M29" s="8">
        <f t="shared" si="4"/>
        <v>0</v>
      </c>
    </row>
    <row r="30" spans="1:13">
      <c r="A30" s="5" t="s">
        <v>72</v>
      </c>
      <c r="B30" s="5" t="s">
        <v>221</v>
      </c>
      <c r="C30" s="5" t="s">
        <v>15</v>
      </c>
      <c r="D30" s="5">
        <v>68</v>
      </c>
      <c r="E30" s="5">
        <v>11</v>
      </c>
      <c r="F30" s="5">
        <f t="shared" si="0"/>
        <v>6.1818181818181817</v>
      </c>
      <c r="G30" s="5">
        <v>11</v>
      </c>
      <c r="H30" s="5">
        <f t="shared" si="1"/>
        <v>68</v>
      </c>
      <c r="I30" s="6"/>
      <c r="J30" s="6">
        <f t="shared" si="2"/>
        <v>0</v>
      </c>
      <c r="K30" s="7">
        <v>0.05</v>
      </c>
      <c r="L30" s="6">
        <f t="shared" si="3"/>
        <v>0</v>
      </c>
      <c r="M30" s="8">
        <f t="shared" si="4"/>
        <v>0</v>
      </c>
    </row>
    <row r="31" spans="1:13">
      <c r="A31" s="5" t="s">
        <v>74</v>
      </c>
      <c r="B31" s="5" t="s">
        <v>222</v>
      </c>
      <c r="C31" s="5" t="s">
        <v>15</v>
      </c>
      <c r="D31" s="5">
        <v>20</v>
      </c>
      <c r="E31" s="5">
        <v>11</v>
      </c>
      <c r="F31" s="5">
        <f t="shared" si="0"/>
        <v>1.8181818181818181</v>
      </c>
      <c r="G31" s="5">
        <v>11</v>
      </c>
      <c r="H31" s="5">
        <f t="shared" si="1"/>
        <v>20</v>
      </c>
      <c r="I31" s="6"/>
      <c r="J31" s="6">
        <f t="shared" si="2"/>
        <v>0</v>
      </c>
      <c r="K31" s="7">
        <v>0.08</v>
      </c>
      <c r="L31" s="6">
        <f t="shared" si="3"/>
        <v>0</v>
      </c>
      <c r="M31" s="8">
        <f t="shared" si="4"/>
        <v>0</v>
      </c>
    </row>
    <row r="32" spans="1:13">
      <c r="A32" s="5" t="s">
        <v>76</v>
      </c>
      <c r="B32" s="5" t="s">
        <v>223</v>
      </c>
      <c r="C32" s="5" t="s">
        <v>15</v>
      </c>
      <c r="D32" s="5">
        <v>87</v>
      </c>
      <c r="E32" s="5">
        <v>11</v>
      </c>
      <c r="F32" s="5">
        <f t="shared" si="0"/>
        <v>7.9090909090909092</v>
      </c>
      <c r="G32" s="5">
        <v>11</v>
      </c>
      <c r="H32" s="5">
        <f t="shared" si="1"/>
        <v>87</v>
      </c>
      <c r="I32" s="6"/>
      <c r="J32" s="6">
        <f t="shared" si="2"/>
        <v>0</v>
      </c>
      <c r="K32" s="7">
        <v>0.08</v>
      </c>
      <c r="L32" s="6">
        <f t="shared" si="3"/>
        <v>0</v>
      </c>
      <c r="M32" s="8">
        <f t="shared" si="4"/>
        <v>0</v>
      </c>
    </row>
    <row r="33" spans="1:13">
      <c r="A33" s="5" t="s">
        <v>78</v>
      </c>
      <c r="B33" s="5" t="s">
        <v>224</v>
      </c>
      <c r="C33" s="5" t="s">
        <v>15</v>
      </c>
      <c r="D33" s="5">
        <v>300</v>
      </c>
      <c r="E33" s="5">
        <v>11</v>
      </c>
      <c r="F33" s="5">
        <f t="shared" si="0"/>
        <v>27.272727272727273</v>
      </c>
      <c r="G33" s="5">
        <v>11</v>
      </c>
      <c r="H33" s="5">
        <f t="shared" si="1"/>
        <v>300</v>
      </c>
      <c r="I33" s="6"/>
      <c r="J33" s="6">
        <f t="shared" si="2"/>
        <v>0</v>
      </c>
      <c r="K33" s="7">
        <v>0.05</v>
      </c>
      <c r="L33" s="6">
        <f t="shared" si="3"/>
        <v>0</v>
      </c>
      <c r="M33" s="8">
        <f t="shared" si="4"/>
        <v>0</v>
      </c>
    </row>
    <row r="34" spans="1:13">
      <c r="A34" s="5" t="s">
        <v>80</v>
      </c>
      <c r="B34" s="5" t="s">
        <v>225</v>
      </c>
      <c r="C34" s="5" t="s">
        <v>15</v>
      </c>
      <c r="D34" s="5">
        <v>18</v>
      </c>
      <c r="E34" s="5">
        <v>11</v>
      </c>
      <c r="F34" s="5">
        <f t="shared" si="0"/>
        <v>1.6363636363636365</v>
      </c>
      <c r="G34" s="5">
        <v>11</v>
      </c>
      <c r="H34" s="5">
        <f t="shared" si="1"/>
        <v>18</v>
      </c>
      <c r="I34" s="6"/>
      <c r="J34" s="6">
        <f t="shared" si="2"/>
        <v>0</v>
      </c>
      <c r="K34" s="7">
        <v>0.05</v>
      </c>
      <c r="L34" s="6">
        <f t="shared" si="3"/>
        <v>0</v>
      </c>
      <c r="M34" s="8">
        <f t="shared" si="4"/>
        <v>0</v>
      </c>
    </row>
    <row r="35" spans="1:13">
      <c r="A35" s="5" t="s">
        <v>82</v>
      </c>
      <c r="B35" s="5" t="s">
        <v>226</v>
      </c>
      <c r="C35" s="5" t="s">
        <v>15</v>
      </c>
      <c r="D35" s="5">
        <v>338</v>
      </c>
      <c r="E35" s="5">
        <v>11</v>
      </c>
      <c r="F35" s="5">
        <f t="shared" ref="F35:F66" si="5">D35/E35</f>
        <v>30.727272727272727</v>
      </c>
      <c r="G35" s="5">
        <v>11</v>
      </c>
      <c r="H35" s="5">
        <f t="shared" ref="H35:H66" si="6">F35*11</f>
        <v>338</v>
      </c>
      <c r="I35" s="6"/>
      <c r="J35" s="6">
        <f t="shared" ref="J35:J66" si="7">H35*I35</f>
        <v>0</v>
      </c>
      <c r="K35" s="7">
        <v>0.08</v>
      </c>
      <c r="L35" s="6">
        <f t="shared" ref="L35:L66" si="8">J35*K35</f>
        <v>0</v>
      </c>
      <c r="M35" s="8">
        <f t="shared" ref="M35:M66" si="9">J35+L35</f>
        <v>0</v>
      </c>
    </row>
    <row r="36" spans="1:13">
      <c r="A36" s="5" t="s">
        <v>84</v>
      </c>
      <c r="B36" s="5" t="s">
        <v>227</v>
      </c>
      <c r="C36" s="5" t="s">
        <v>15</v>
      </c>
      <c r="D36" s="5">
        <v>5</v>
      </c>
      <c r="E36" s="5">
        <v>11</v>
      </c>
      <c r="F36" s="5">
        <f t="shared" si="5"/>
        <v>0.45454545454545453</v>
      </c>
      <c r="G36" s="5">
        <v>11</v>
      </c>
      <c r="H36" s="5">
        <f t="shared" si="6"/>
        <v>5</v>
      </c>
      <c r="I36" s="6"/>
      <c r="J36" s="6">
        <f t="shared" si="7"/>
        <v>0</v>
      </c>
      <c r="K36" s="7">
        <v>0.23</v>
      </c>
      <c r="L36" s="6">
        <f t="shared" si="8"/>
        <v>0</v>
      </c>
      <c r="M36" s="8">
        <f t="shared" si="9"/>
        <v>0</v>
      </c>
    </row>
    <row r="37" spans="1:13">
      <c r="A37" s="5" t="s">
        <v>86</v>
      </c>
      <c r="B37" s="5" t="s">
        <v>228</v>
      </c>
      <c r="C37" s="5" t="s">
        <v>15</v>
      </c>
      <c r="D37" s="5">
        <v>15</v>
      </c>
      <c r="E37" s="5">
        <v>11</v>
      </c>
      <c r="F37" s="5">
        <f t="shared" si="5"/>
        <v>1.3636363636363635</v>
      </c>
      <c r="G37" s="5">
        <v>11</v>
      </c>
      <c r="H37" s="5">
        <f t="shared" si="6"/>
        <v>14.999999999999998</v>
      </c>
      <c r="I37" s="6"/>
      <c r="J37" s="6">
        <f t="shared" si="7"/>
        <v>0</v>
      </c>
      <c r="K37" s="7">
        <v>0.08</v>
      </c>
      <c r="L37" s="6">
        <f t="shared" si="8"/>
        <v>0</v>
      </c>
      <c r="M37" s="8">
        <f t="shared" si="9"/>
        <v>0</v>
      </c>
    </row>
    <row r="38" spans="1:13">
      <c r="A38" s="5" t="s">
        <v>88</v>
      </c>
      <c r="B38" s="5" t="s">
        <v>229</v>
      </c>
      <c r="C38" s="5" t="s">
        <v>15</v>
      </c>
      <c r="D38" s="5">
        <v>10</v>
      </c>
      <c r="E38" s="5">
        <v>11</v>
      </c>
      <c r="F38" s="5">
        <f t="shared" si="5"/>
        <v>0.90909090909090906</v>
      </c>
      <c r="G38" s="5">
        <v>11</v>
      </c>
      <c r="H38" s="5">
        <f t="shared" si="6"/>
        <v>10</v>
      </c>
      <c r="I38" s="6"/>
      <c r="J38" s="6">
        <f t="shared" si="7"/>
        <v>0</v>
      </c>
      <c r="K38" s="7">
        <v>0.08</v>
      </c>
      <c r="L38" s="6">
        <f t="shared" si="8"/>
        <v>0</v>
      </c>
      <c r="M38" s="8">
        <f t="shared" si="9"/>
        <v>0</v>
      </c>
    </row>
    <row r="39" spans="1:13">
      <c r="A39" s="5" t="s">
        <v>90</v>
      </c>
      <c r="B39" s="5" t="s">
        <v>230</v>
      </c>
      <c r="C39" s="5" t="s">
        <v>15</v>
      </c>
      <c r="D39" s="5">
        <v>180</v>
      </c>
      <c r="E39" s="5">
        <v>11</v>
      </c>
      <c r="F39" s="5">
        <f t="shared" si="5"/>
        <v>16.363636363636363</v>
      </c>
      <c r="G39" s="5">
        <v>11</v>
      </c>
      <c r="H39" s="5">
        <f t="shared" si="6"/>
        <v>180</v>
      </c>
      <c r="I39" s="6"/>
      <c r="J39" s="6">
        <f t="shared" si="7"/>
        <v>0</v>
      </c>
      <c r="K39" s="7">
        <v>0.05</v>
      </c>
      <c r="L39" s="6">
        <f t="shared" si="8"/>
        <v>0</v>
      </c>
      <c r="M39" s="8">
        <f t="shared" si="9"/>
        <v>0</v>
      </c>
    </row>
    <row r="40" spans="1:13">
      <c r="A40" s="5" t="s">
        <v>92</v>
      </c>
      <c r="B40" s="5" t="s">
        <v>231</v>
      </c>
      <c r="C40" s="5" t="s">
        <v>15</v>
      </c>
      <c r="D40" s="5">
        <v>40</v>
      </c>
      <c r="E40" s="5">
        <v>11</v>
      </c>
      <c r="F40" s="5">
        <f t="shared" si="5"/>
        <v>3.6363636363636362</v>
      </c>
      <c r="G40" s="5">
        <v>11</v>
      </c>
      <c r="H40" s="5">
        <f t="shared" si="6"/>
        <v>40</v>
      </c>
      <c r="I40" s="6"/>
      <c r="J40" s="6">
        <f t="shared" si="7"/>
        <v>0</v>
      </c>
      <c r="K40" s="7">
        <v>0.05</v>
      </c>
      <c r="L40" s="6">
        <f t="shared" si="8"/>
        <v>0</v>
      </c>
      <c r="M40" s="8">
        <f t="shared" si="9"/>
        <v>0</v>
      </c>
    </row>
    <row r="41" spans="1:13">
      <c r="A41" s="5" t="s">
        <v>94</v>
      </c>
      <c r="B41" s="5" t="s">
        <v>232</v>
      </c>
      <c r="C41" s="5" t="s">
        <v>15</v>
      </c>
      <c r="D41" s="5">
        <v>66</v>
      </c>
      <c r="E41" s="5">
        <v>11</v>
      </c>
      <c r="F41" s="5">
        <f t="shared" si="5"/>
        <v>6</v>
      </c>
      <c r="G41" s="5">
        <v>11</v>
      </c>
      <c r="H41" s="5">
        <f t="shared" si="6"/>
        <v>66</v>
      </c>
      <c r="I41" s="6"/>
      <c r="J41" s="6">
        <f t="shared" si="7"/>
        <v>0</v>
      </c>
      <c r="K41" s="7">
        <v>0.05</v>
      </c>
      <c r="L41" s="6">
        <f t="shared" si="8"/>
        <v>0</v>
      </c>
      <c r="M41" s="8">
        <f t="shared" si="9"/>
        <v>0</v>
      </c>
    </row>
    <row r="42" spans="1:13">
      <c r="A42" s="5" t="s">
        <v>96</v>
      </c>
      <c r="B42" s="5" t="s">
        <v>233</v>
      </c>
      <c r="C42" s="5" t="s">
        <v>15</v>
      </c>
      <c r="D42" s="5">
        <v>24</v>
      </c>
      <c r="E42" s="5">
        <v>11</v>
      </c>
      <c r="F42" s="5">
        <f t="shared" si="5"/>
        <v>2.1818181818181817</v>
      </c>
      <c r="G42" s="5">
        <v>11</v>
      </c>
      <c r="H42" s="5">
        <f t="shared" si="6"/>
        <v>24</v>
      </c>
      <c r="I42" s="6"/>
      <c r="J42" s="6">
        <f t="shared" si="7"/>
        <v>0</v>
      </c>
      <c r="K42" s="7">
        <v>0.08</v>
      </c>
      <c r="L42" s="6">
        <f t="shared" si="8"/>
        <v>0</v>
      </c>
      <c r="M42" s="8">
        <f t="shared" si="9"/>
        <v>0</v>
      </c>
    </row>
    <row r="43" spans="1:13">
      <c r="A43" s="5" t="s">
        <v>98</v>
      </c>
      <c r="B43" s="5" t="s">
        <v>234</v>
      </c>
      <c r="C43" s="5" t="s">
        <v>15</v>
      </c>
      <c r="D43" s="5">
        <v>14</v>
      </c>
      <c r="E43" s="5">
        <v>11</v>
      </c>
      <c r="F43" s="5">
        <f t="shared" si="5"/>
        <v>1.2727272727272727</v>
      </c>
      <c r="G43" s="5">
        <v>11</v>
      </c>
      <c r="H43" s="5">
        <f t="shared" si="6"/>
        <v>14</v>
      </c>
      <c r="I43" s="6"/>
      <c r="J43" s="6">
        <f t="shared" si="7"/>
        <v>0</v>
      </c>
      <c r="K43" s="7">
        <v>0.05</v>
      </c>
      <c r="L43" s="6">
        <f t="shared" si="8"/>
        <v>0</v>
      </c>
      <c r="M43" s="8">
        <f t="shared" si="9"/>
        <v>0</v>
      </c>
    </row>
    <row r="44" spans="1:13">
      <c r="A44" s="5" t="s">
        <v>100</v>
      </c>
      <c r="B44" s="5" t="s">
        <v>235</v>
      </c>
      <c r="C44" s="5" t="s">
        <v>15</v>
      </c>
      <c r="D44" s="5">
        <v>10</v>
      </c>
      <c r="E44" s="5">
        <v>11</v>
      </c>
      <c r="F44" s="5">
        <f t="shared" si="5"/>
        <v>0.90909090909090906</v>
      </c>
      <c r="G44" s="5">
        <v>11</v>
      </c>
      <c r="H44" s="5">
        <f t="shared" si="6"/>
        <v>10</v>
      </c>
      <c r="I44" s="6"/>
      <c r="J44" s="6">
        <f t="shared" si="7"/>
        <v>0</v>
      </c>
      <c r="K44" s="7">
        <v>0.05</v>
      </c>
      <c r="L44" s="6">
        <f t="shared" si="8"/>
        <v>0</v>
      </c>
      <c r="M44" s="8">
        <f t="shared" si="9"/>
        <v>0</v>
      </c>
    </row>
    <row r="45" spans="1:13">
      <c r="A45" s="5" t="s">
        <v>102</v>
      </c>
      <c r="B45" s="5" t="s">
        <v>236</v>
      </c>
      <c r="C45" s="5" t="s">
        <v>15</v>
      </c>
      <c r="D45" s="5">
        <v>95</v>
      </c>
      <c r="E45" s="5">
        <v>11</v>
      </c>
      <c r="F45" s="5">
        <f t="shared" si="5"/>
        <v>8.6363636363636367</v>
      </c>
      <c r="G45" s="5">
        <v>11</v>
      </c>
      <c r="H45" s="5">
        <f t="shared" si="6"/>
        <v>95</v>
      </c>
      <c r="I45" s="6"/>
      <c r="J45" s="6">
        <f t="shared" si="7"/>
        <v>0</v>
      </c>
      <c r="K45" s="7">
        <v>0.05</v>
      </c>
      <c r="L45" s="6">
        <f t="shared" si="8"/>
        <v>0</v>
      </c>
      <c r="M45" s="8">
        <f t="shared" si="9"/>
        <v>0</v>
      </c>
    </row>
    <row r="46" spans="1:13">
      <c r="A46" s="5" t="s">
        <v>104</v>
      </c>
      <c r="B46" s="5" t="s">
        <v>237</v>
      </c>
      <c r="C46" s="5" t="s">
        <v>15</v>
      </c>
      <c r="D46" s="5">
        <v>92</v>
      </c>
      <c r="E46" s="5">
        <v>11</v>
      </c>
      <c r="F46" s="5">
        <f t="shared" si="5"/>
        <v>8.3636363636363633</v>
      </c>
      <c r="G46" s="5">
        <v>11</v>
      </c>
      <c r="H46" s="5">
        <f t="shared" si="6"/>
        <v>92</v>
      </c>
      <c r="I46" s="6"/>
      <c r="J46" s="6">
        <f t="shared" si="7"/>
        <v>0</v>
      </c>
      <c r="K46" s="7">
        <v>0.05</v>
      </c>
      <c r="L46" s="6">
        <f t="shared" si="8"/>
        <v>0</v>
      </c>
      <c r="M46" s="8">
        <f t="shared" si="9"/>
        <v>0</v>
      </c>
    </row>
    <row r="47" spans="1:13">
      <c r="A47" s="5" t="s">
        <v>106</v>
      </c>
      <c r="B47" s="5" t="s">
        <v>238</v>
      </c>
      <c r="C47" s="5" t="s">
        <v>15</v>
      </c>
      <c r="D47" s="5">
        <v>184</v>
      </c>
      <c r="E47" s="5">
        <v>11</v>
      </c>
      <c r="F47" s="5">
        <f t="shared" si="5"/>
        <v>16.727272727272727</v>
      </c>
      <c r="G47" s="5">
        <v>11</v>
      </c>
      <c r="H47" s="5">
        <f t="shared" si="6"/>
        <v>184</v>
      </c>
      <c r="I47" s="6"/>
      <c r="J47" s="6">
        <f t="shared" si="7"/>
        <v>0</v>
      </c>
      <c r="K47" s="7">
        <v>0.05</v>
      </c>
      <c r="L47" s="6">
        <f t="shared" si="8"/>
        <v>0</v>
      </c>
      <c r="M47" s="8">
        <f t="shared" si="9"/>
        <v>0</v>
      </c>
    </row>
    <row r="48" spans="1:13">
      <c r="A48" s="5" t="s">
        <v>108</v>
      </c>
      <c r="B48" s="5" t="s">
        <v>239</v>
      </c>
      <c r="C48" s="5" t="s">
        <v>15</v>
      </c>
      <c r="D48" s="5">
        <v>220</v>
      </c>
      <c r="E48" s="5">
        <v>11</v>
      </c>
      <c r="F48" s="5">
        <f t="shared" si="5"/>
        <v>20</v>
      </c>
      <c r="G48" s="5">
        <v>11</v>
      </c>
      <c r="H48" s="5">
        <f t="shared" si="6"/>
        <v>220</v>
      </c>
      <c r="I48" s="6"/>
      <c r="J48" s="6">
        <f t="shared" si="7"/>
        <v>0</v>
      </c>
      <c r="K48" s="7">
        <v>0.05</v>
      </c>
      <c r="L48" s="6">
        <f t="shared" si="8"/>
        <v>0</v>
      </c>
      <c r="M48" s="8">
        <f t="shared" si="9"/>
        <v>0</v>
      </c>
    </row>
    <row r="49" spans="1:13">
      <c r="A49" s="5" t="s">
        <v>110</v>
      </c>
      <c r="B49" s="5" t="s">
        <v>240</v>
      </c>
      <c r="C49" s="5" t="s">
        <v>15</v>
      </c>
      <c r="D49" s="5">
        <v>300</v>
      </c>
      <c r="E49" s="5">
        <v>11</v>
      </c>
      <c r="F49" s="5">
        <f t="shared" si="5"/>
        <v>27.272727272727273</v>
      </c>
      <c r="G49" s="5">
        <v>11</v>
      </c>
      <c r="H49" s="5">
        <f t="shared" si="6"/>
        <v>300</v>
      </c>
      <c r="I49" s="6"/>
      <c r="J49" s="6">
        <f t="shared" si="7"/>
        <v>0</v>
      </c>
      <c r="K49" s="7">
        <v>0.05</v>
      </c>
      <c r="L49" s="6">
        <f t="shared" si="8"/>
        <v>0</v>
      </c>
      <c r="M49" s="8">
        <f t="shared" si="9"/>
        <v>0</v>
      </c>
    </row>
    <row r="50" spans="1:13">
      <c r="A50" s="5" t="s">
        <v>112</v>
      </c>
      <c r="B50" s="5" t="s">
        <v>241</v>
      </c>
      <c r="C50" s="5" t="s">
        <v>15</v>
      </c>
      <c r="D50" s="5">
        <v>18</v>
      </c>
      <c r="E50" s="5">
        <v>11</v>
      </c>
      <c r="F50" s="5">
        <f t="shared" si="5"/>
        <v>1.6363636363636365</v>
      </c>
      <c r="G50" s="5">
        <v>11</v>
      </c>
      <c r="H50" s="5">
        <f t="shared" si="6"/>
        <v>18</v>
      </c>
      <c r="I50" s="6"/>
      <c r="J50" s="6">
        <f t="shared" si="7"/>
        <v>0</v>
      </c>
      <c r="K50" s="7">
        <v>0.08</v>
      </c>
      <c r="L50" s="6">
        <f t="shared" si="8"/>
        <v>0</v>
      </c>
      <c r="M50" s="8">
        <f t="shared" si="9"/>
        <v>0</v>
      </c>
    </row>
    <row r="51" spans="1:13">
      <c r="A51" s="5" t="s">
        <v>114</v>
      </c>
      <c r="B51" s="5" t="s">
        <v>242</v>
      </c>
      <c r="C51" s="5" t="s">
        <v>15</v>
      </c>
      <c r="D51" s="5">
        <v>1510</v>
      </c>
      <c r="E51" s="5">
        <v>11</v>
      </c>
      <c r="F51" s="5">
        <f t="shared" si="5"/>
        <v>137.27272727272728</v>
      </c>
      <c r="G51" s="5">
        <v>11</v>
      </c>
      <c r="H51" s="5">
        <f t="shared" si="6"/>
        <v>1510</v>
      </c>
      <c r="I51" s="6"/>
      <c r="J51" s="6">
        <f t="shared" si="7"/>
        <v>0</v>
      </c>
      <c r="K51" s="7">
        <v>0.05</v>
      </c>
      <c r="L51" s="6">
        <f t="shared" si="8"/>
        <v>0</v>
      </c>
      <c r="M51" s="8">
        <f t="shared" si="9"/>
        <v>0</v>
      </c>
    </row>
    <row r="52" spans="1:13">
      <c r="A52" s="5" t="s">
        <v>116</v>
      </c>
      <c r="B52" s="5" t="s">
        <v>243</v>
      </c>
      <c r="C52" s="5" t="s">
        <v>15</v>
      </c>
      <c r="D52" s="5">
        <v>200</v>
      </c>
      <c r="E52" s="5">
        <v>11</v>
      </c>
      <c r="F52" s="5">
        <f t="shared" si="5"/>
        <v>18.181818181818183</v>
      </c>
      <c r="G52" s="5">
        <v>11</v>
      </c>
      <c r="H52" s="5">
        <f t="shared" si="6"/>
        <v>200.00000000000003</v>
      </c>
      <c r="I52" s="6"/>
      <c r="J52" s="6">
        <f t="shared" si="7"/>
        <v>0</v>
      </c>
      <c r="K52" s="7">
        <v>0.05</v>
      </c>
      <c r="L52" s="6">
        <f t="shared" si="8"/>
        <v>0</v>
      </c>
      <c r="M52" s="8">
        <f t="shared" si="9"/>
        <v>0</v>
      </c>
    </row>
    <row r="53" spans="1:13">
      <c r="A53" s="5" t="s">
        <v>117</v>
      </c>
      <c r="B53" s="5" t="s">
        <v>244</v>
      </c>
      <c r="C53" s="5" t="s">
        <v>15</v>
      </c>
      <c r="D53" s="5">
        <v>4</v>
      </c>
      <c r="E53" s="5">
        <v>11</v>
      </c>
      <c r="F53" s="5">
        <f t="shared" si="5"/>
        <v>0.36363636363636365</v>
      </c>
      <c r="G53" s="5">
        <v>11</v>
      </c>
      <c r="H53" s="5">
        <f t="shared" si="6"/>
        <v>4</v>
      </c>
      <c r="I53" s="6"/>
      <c r="J53" s="6">
        <f t="shared" si="7"/>
        <v>0</v>
      </c>
      <c r="K53" s="7">
        <v>0.08</v>
      </c>
      <c r="L53" s="6">
        <f t="shared" si="8"/>
        <v>0</v>
      </c>
      <c r="M53" s="8">
        <f t="shared" si="9"/>
        <v>0</v>
      </c>
    </row>
    <row r="54" spans="1:13">
      <c r="A54" s="5" t="s">
        <v>118</v>
      </c>
      <c r="B54" s="5" t="s">
        <v>245</v>
      </c>
      <c r="C54" s="5" t="s">
        <v>15</v>
      </c>
      <c r="D54" s="5">
        <v>3</v>
      </c>
      <c r="E54" s="5">
        <v>11</v>
      </c>
      <c r="F54" s="5">
        <f t="shared" si="5"/>
        <v>0.27272727272727271</v>
      </c>
      <c r="G54" s="5">
        <v>11</v>
      </c>
      <c r="H54" s="5">
        <f t="shared" si="6"/>
        <v>3</v>
      </c>
      <c r="I54" s="6"/>
      <c r="J54" s="6">
        <f t="shared" si="7"/>
        <v>0</v>
      </c>
      <c r="K54" s="7">
        <v>0.05</v>
      </c>
      <c r="L54" s="6">
        <f t="shared" si="8"/>
        <v>0</v>
      </c>
      <c r="M54" s="8">
        <f t="shared" si="9"/>
        <v>0</v>
      </c>
    </row>
    <row r="55" spans="1:13">
      <c r="A55" s="5" t="s">
        <v>119</v>
      </c>
      <c r="B55" s="5" t="s">
        <v>246</v>
      </c>
      <c r="C55" s="5" t="s">
        <v>15</v>
      </c>
      <c r="D55" s="5">
        <v>55</v>
      </c>
      <c r="E55" s="5">
        <v>11</v>
      </c>
      <c r="F55" s="5">
        <f t="shared" si="5"/>
        <v>5</v>
      </c>
      <c r="G55" s="5">
        <v>11</v>
      </c>
      <c r="H55" s="5">
        <f t="shared" si="6"/>
        <v>55</v>
      </c>
      <c r="I55" s="6"/>
      <c r="J55" s="6">
        <f t="shared" si="7"/>
        <v>0</v>
      </c>
      <c r="K55" s="7">
        <v>0.08</v>
      </c>
      <c r="L55" s="6">
        <f t="shared" si="8"/>
        <v>0</v>
      </c>
      <c r="M55" s="8">
        <f t="shared" si="9"/>
        <v>0</v>
      </c>
    </row>
    <row r="56" spans="1:13">
      <c r="A56" s="5" t="s">
        <v>120</v>
      </c>
      <c r="B56" s="5" t="s">
        <v>247</v>
      </c>
      <c r="C56" s="5" t="s">
        <v>15</v>
      </c>
      <c r="D56" s="5">
        <v>110</v>
      </c>
      <c r="E56" s="5">
        <v>11</v>
      </c>
      <c r="F56" s="5">
        <f t="shared" si="5"/>
        <v>10</v>
      </c>
      <c r="G56" s="5">
        <v>11</v>
      </c>
      <c r="H56" s="5">
        <f t="shared" si="6"/>
        <v>110</v>
      </c>
      <c r="I56" s="6"/>
      <c r="J56" s="6">
        <f t="shared" si="7"/>
        <v>0</v>
      </c>
      <c r="K56" s="7">
        <v>0.08</v>
      </c>
      <c r="L56" s="6">
        <f t="shared" si="8"/>
        <v>0</v>
      </c>
      <c r="M56" s="8">
        <f t="shared" si="9"/>
        <v>0</v>
      </c>
    </row>
    <row r="57" spans="1:13">
      <c r="A57" s="5" t="s">
        <v>248</v>
      </c>
      <c r="B57" s="5" t="s">
        <v>249</v>
      </c>
      <c r="C57" s="5" t="s">
        <v>15</v>
      </c>
      <c r="D57" s="5">
        <v>108</v>
      </c>
      <c r="E57" s="5">
        <v>11</v>
      </c>
      <c r="F57" s="5">
        <f t="shared" si="5"/>
        <v>9.8181818181818183</v>
      </c>
      <c r="G57" s="5">
        <v>11</v>
      </c>
      <c r="H57" s="5">
        <f t="shared" si="6"/>
        <v>108</v>
      </c>
      <c r="I57" s="6"/>
      <c r="J57" s="6">
        <f t="shared" si="7"/>
        <v>0</v>
      </c>
      <c r="K57" s="7">
        <v>0.05</v>
      </c>
      <c r="L57" s="6">
        <f t="shared" si="8"/>
        <v>0</v>
      </c>
      <c r="M57" s="8">
        <f t="shared" si="9"/>
        <v>0</v>
      </c>
    </row>
    <row r="58" spans="1:13">
      <c r="A58" s="5" t="s">
        <v>250</v>
      </c>
      <c r="B58" s="5" t="s">
        <v>251</v>
      </c>
      <c r="C58" s="5" t="s">
        <v>15</v>
      </c>
      <c r="D58" s="5">
        <v>70</v>
      </c>
      <c r="E58" s="5">
        <v>11</v>
      </c>
      <c r="F58" s="5">
        <f t="shared" si="5"/>
        <v>6.3636363636363633</v>
      </c>
      <c r="G58" s="5">
        <v>11</v>
      </c>
      <c r="H58" s="5">
        <f t="shared" si="6"/>
        <v>70</v>
      </c>
      <c r="I58" s="6"/>
      <c r="J58" s="6">
        <f t="shared" si="7"/>
        <v>0</v>
      </c>
      <c r="K58" s="7">
        <v>0.05</v>
      </c>
      <c r="L58" s="6">
        <f t="shared" si="8"/>
        <v>0</v>
      </c>
      <c r="M58" s="8">
        <f t="shared" si="9"/>
        <v>0</v>
      </c>
    </row>
    <row r="59" spans="1:13">
      <c r="A59" s="5" t="s">
        <v>252</v>
      </c>
      <c r="B59" s="5" t="s">
        <v>253</v>
      </c>
      <c r="C59" s="5" t="s">
        <v>15</v>
      </c>
      <c r="D59" s="5">
        <v>66</v>
      </c>
      <c r="E59" s="5">
        <v>11</v>
      </c>
      <c r="F59" s="5">
        <f t="shared" si="5"/>
        <v>6</v>
      </c>
      <c r="G59" s="5">
        <v>11</v>
      </c>
      <c r="H59" s="5">
        <f t="shared" si="6"/>
        <v>66</v>
      </c>
      <c r="I59" s="6"/>
      <c r="J59" s="6">
        <f t="shared" si="7"/>
        <v>0</v>
      </c>
      <c r="K59" s="7">
        <v>0.05</v>
      </c>
      <c r="L59" s="6">
        <f t="shared" si="8"/>
        <v>0</v>
      </c>
      <c r="M59" s="8">
        <f t="shared" si="9"/>
        <v>0</v>
      </c>
    </row>
    <row r="60" spans="1:13">
      <c r="A60" s="5" t="s">
        <v>254</v>
      </c>
      <c r="B60" s="5" t="s">
        <v>255</v>
      </c>
      <c r="C60" s="5" t="s">
        <v>15</v>
      </c>
      <c r="D60" s="5">
        <v>17</v>
      </c>
      <c r="E60" s="5">
        <v>11</v>
      </c>
      <c r="F60" s="5">
        <f t="shared" si="5"/>
        <v>1.5454545454545454</v>
      </c>
      <c r="G60" s="5">
        <v>11</v>
      </c>
      <c r="H60" s="5">
        <f t="shared" si="6"/>
        <v>17</v>
      </c>
      <c r="I60" s="6"/>
      <c r="J60" s="6">
        <f t="shared" si="7"/>
        <v>0</v>
      </c>
      <c r="K60" s="7">
        <v>0.05</v>
      </c>
      <c r="L60" s="6">
        <f t="shared" si="8"/>
        <v>0</v>
      </c>
      <c r="M60" s="8">
        <f t="shared" si="9"/>
        <v>0</v>
      </c>
    </row>
    <row r="61" spans="1:13">
      <c r="A61" s="5" t="s">
        <v>256</v>
      </c>
      <c r="B61" s="5" t="s">
        <v>257</v>
      </c>
      <c r="C61" s="5" t="s">
        <v>15</v>
      </c>
      <c r="D61" s="5">
        <v>21</v>
      </c>
      <c r="E61" s="5">
        <v>11</v>
      </c>
      <c r="F61" s="5">
        <f t="shared" si="5"/>
        <v>1.9090909090909092</v>
      </c>
      <c r="G61" s="5">
        <v>11</v>
      </c>
      <c r="H61" s="5">
        <f t="shared" si="6"/>
        <v>21</v>
      </c>
      <c r="I61" s="6"/>
      <c r="J61" s="6">
        <f t="shared" si="7"/>
        <v>0</v>
      </c>
      <c r="K61" s="7">
        <v>0.05</v>
      </c>
      <c r="L61" s="6">
        <f t="shared" si="8"/>
        <v>0</v>
      </c>
      <c r="M61" s="8">
        <f t="shared" si="9"/>
        <v>0</v>
      </c>
    </row>
    <row r="62" spans="1:13">
      <c r="A62" s="5" t="s">
        <v>258</v>
      </c>
      <c r="B62" s="5" t="s">
        <v>259</v>
      </c>
      <c r="C62" s="5" t="s">
        <v>15</v>
      </c>
      <c r="D62" s="5">
        <v>40</v>
      </c>
      <c r="E62" s="5">
        <v>11</v>
      </c>
      <c r="F62" s="5">
        <f t="shared" si="5"/>
        <v>3.6363636363636362</v>
      </c>
      <c r="G62" s="5">
        <v>11</v>
      </c>
      <c r="H62" s="5">
        <f t="shared" si="6"/>
        <v>40</v>
      </c>
      <c r="I62" s="6"/>
      <c r="J62" s="6">
        <f t="shared" si="7"/>
        <v>0</v>
      </c>
      <c r="K62" s="7">
        <v>0.05</v>
      </c>
      <c r="L62" s="6">
        <f t="shared" si="8"/>
        <v>0</v>
      </c>
      <c r="M62" s="8">
        <f t="shared" si="9"/>
        <v>0</v>
      </c>
    </row>
    <row r="63" spans="1:13">
      <c r="A63" s="5" t="s">
        <v>260</v>
      </c>
      <c r="B63" s="5" t="s">
        <v>261</v>
      </c>
      <c r="C63" s="5" t="s">
        <v>15</v>
      </c>
      <c r="D63" s="5">
        <v>63</v>
      </c>
      <c r="E63" s="5">
        <v>11</v>
      </c>
      <c r="F63" s="5">
        <f t="shared" si="5"/>
        <v>5.7272727272727275</v>
      </c>
      <c r="G63" s="5">
        <v>11</v>
      </c>
      <c r="H63" s="5">
        <f t="shared" si="6"/>
        <v>63</v>
      </c>
      <c r="I63" s="6"/>
      <c r="J63" s="6">
        <f t="shared" si="7"/>
        <v>0</v>
      </c>
      <c r="K63" s="7">
        <v>0.05</v>
      </c>
      <c r="L63" s="6">
        <f t="shared" si="8"/>
        <v>0</v>
      </c>
      <c r="M63" s="8">
        <f t="shared" si="9"/>
        <v>0</v>
      </c>
    </row>
    <row r="64" spans="1:13">
      <c r="A64" s="5" t="s">
        <v>262</v>
      </c>
      <c r="B64" s="5" t="s">
        <v>263</v>
      </c>
      <c r="C64" s="5" t="s">
        <v>15</v>
      </c>
      <c r="D64" s="5">
        <v>168</v>
      </c>
      <c r="E64" s="5">
        <v>11</v>
      </c>
      <c r="F64" s="5">
        <f t="shared" si="5"/>
        <v>15.272727272727273</v>
      </c>
      <c r="G64" s="5">
        <v>11</v>
      </c>
      <c r="H64" s="5">
        <f t="shared" si="6"/>
        <v>168</v>
      </c>
      <c r="I64" s="6"/>
      <c r="J64" s="6">
        <f t="shared" si="7"/>
        <v>0</v>
      </c>
      <c r="K64" s="7">
        <v>0.05</v>
      </c>
      <c r="L64" s="6">
        <f t="shared" si="8"/>
        <v>0</v>
      </c>
      <c r="M64" s="8">
        <f t="shared" si="9"/>
        <v>0</v>
      </c>
    </row>
    <row r="65" spans="1:13">
      <c r="A65" s="5" t="s">
        <v>264</v>
      </c>
      <c r="B65" s="5" t="s">
        <v>265</v>
      </c>
      <c r="C65" s="5" t="s">
        <v>15</v>
      </c>
      <c r="D65" s="5">
        <v>52</v>
      </c>
      <c r="E65" s="5">
        <v>11</v>
      </c>
      <c r="F65" s="5">
        <f t="shared" si="5"/>
        <v>4.7272727272727275</v>
      </c>
      <c r="G65" s="5">
        <v>11</v>
      </c>
      <c r="H65" s="5">
        <f t="shared" si="6"/>
        <v>52</v>
      </c>
      <c r="I65" s="6"/>
      <c r="J65" s="6">
        <f t="shared" si="7"/>
        <v>0</v>
      </c>
      <c r="K65" s="7">
        <v>0.05</v>
      </c>
      <c r="L65" s="6">
        <f t="shared" si="8"/>
        <v>0</v>
      </c>
      <c r="M65" s="8">
        <f t="shared" si="9"/>
        <v>0</v>
      </c>
    </row>
    <row r="66" spans="1:13">
      <c r="A66" s="5" t="s">
        <v>266</v>
      </c>
      <c r="B66" s="5" t="s">
        <v>267</v>
      </c>
      <c r="C66" s="5" t="s">
        <v>15</v>
      </c>
      <c r="D66" s="5">
        <v>96</v>
      </c>
      <c r="E66" s="5">
        <v>11</v>
      </c>
      <c r="F66" s="5">
        <f t="shared" si="5"/>
        <v>8.7272727272727266</v>
      </c>
      <c r="G66" s="5">
        <v>11</v>
      </c>
      <c r="H66" s="5">
        <f t="shared" si="6"/>
        <v>96</v>
      </c>
      <c r="I66" s="6"/>
      <c r="J66" s="6">
        <f t="shared" si="7"/>
        <v>0</v>
      </c>
      <c r="K66" s="7">
        <v>0.05</v>
      </c>
      <c r="L66" s="6">
        <f t="shared" si="8"/>
        <v>0</v>
      </c>
      <c r="M66" s="8">
        <f t="shared" si="9"/>
        <v>0</v>
      </c>
    </row>
    <row r="67" spans="1:13" ht="28.5">
      <c r="A67" s="5" t="s">
        <v>268</v>
      </c>
      <c r="B67" s="2" t="s">
        <v>269</v>
      </c>
      <c r="C67" s="5" t="s">
        <v>15</v>
      </c>
      <c r="D67" s="5">
        <v>192</v>
      </c>
      <c r="E67" s="5">
        <v>11</v>
      </c>
      <c r="F67" s="5">
        <f t="shared" ref="F67:F94" si="10">D67/E67</f>
        <v>17.454545454545453</v>
      </c>
      <c r="G67" s="5">
        <v>11</v>
      </c>
      <c r="H67" s="5">
        <f t="shared" ref="H67:H94" si="11">F67*11</f>
        <v>192</v>
      </c>
      <c r="I67" s="6"/>
      <c r="J67" s="6">
        <f t="shared" ref="J67:J94" si="12">H67*I67</f>
        <v>0</v>
      </c>
      <c r="K67" s="7">
        <v>0.05</v>
      </c>
      <c r="L67" s="6">
        <f t="shared" ref="L67:L94" si="13">J67*K67</f>
        <v>0</v>
      </c>
      <c r="M67" s="8">
        <f t="shared" ref="M67:M94" si="14">J67+L67</f>
        <v>0</v>
      </c>
    </row>
    <row r="68" spans="1:13" ht="28.5">
      <c r="A68" s="5" t="s">
        <v>270</v>
      </c>
      <c r="B68" s="2" t="s">
        <v>271</v>
      </c>
      <c r="C68" s="5" t="s">
        <v>15</v>
      </c>
      <c r="D68" s="5">
        <v>42</v>
      </c>
      <c r="E68" s="5">
        <v>11</v>
      </c>
      <c r="F68" s="5">
        <f t="shared" si="10"/>
        <v>3.8181818181818183</v>
      </c>
      <c r="G68" s="5">
        <v>11</v>
      </c>
      <c r="H68" s="5">
        <f t="shared" si="11"/>
        <v>42</v>
      </c>
      <c r="I68" s="6"/>
      <c r="J68" s="6">
        <f t="shared" si="12"/>
        <v>0</v>
      </c>
      <c r="K68" s="7">
        <v>0.05</v>
      </c>
      <c r="L68" s="6">
        <f t="shared" si="13"/>
        <v>0</v>
      </c>
      <c r="M68" s="8">
        <f t="shared" si="14"/>
        <v>0</v>
      </c>
    </row>
    <row r="69" spans="1:13">
      <c r="A69" s="5" t="s">
        <v>272</v>
      </c>
      <c r="B69" s="5" t="s">
        <v>273</v>
      </c>
      <c r="C69" s="5" t="s">
        <v>15</v>
      </c>
      <c r="D69" s="5">
        <v>204</v>
      </c>
      <c r="E69" s="5">
        <v>11</v>
      </c>
      <c r="F69" s="5">
        <f t="shared" si="10"/>
        <v>18.545454545454547</v>
      </c>
      <c r="G69" s="5">
        <v>11</v>
      </c>
      <c r="H69" s="5">
        <f t="shared" si="11"/>
        <v>204</v>
      </c>
      <c r="I69" s="6"/>
      <c r="J69" s="6">
        <f t="shared" si="12"/>
        <v>0</v>
      </c>
      <c r="K69" s="7">
        <v>0.05</v>
      </c>
      <c r="L69" s="6">
        <f t="shared" si="13"/>
        <v>0</v>
      </c>
      <c r="M69" s="8">
        <f t="shared" si="14"/>
        <v>0</v>
      </c>
    </row>
    <row r="70" spans="1:13">
      <c r="A70" s="5" t="s">
        <v>274</v>
      </c>
      <c r="B70" s="5" t="s">
        <v>275</v>
      </c>
      <c r="C70" s="5" t="s">
        <v>15</v>
      </c>
      <c r="D70" s="5">
        <v>320</v>
      </c>
      <c r="E70" s="5">
        <v>11</v>
      </c>
      <c r="F70" s="5">
        <f t="shared" si="10"/>
        <v>29.09090909090909</v>
      </c>
      <c r="G70" s="5">
        <v>11</v>
      </c>
      <c r="H70" s="5">
        <f t="shared" si="11"/>
        <v>320</v>
      </c>
      <c r="I70" s="6"/>
      <c r="J70" s="6">
        <f t="shared" si="12"/>
        <v>0</v>
      </c>
      <c r="K70" s="7">
        <v>0.05</v>
      </c>
      <c r="L70" s="6">
        <f t="shared" si="13"/>
        <v>0</v>
      </c>
      <c r="M70" s="8">
        <f t="shared" si="14"/>
        <v>0</v>
      </c>
    </row>
    <row r="71" spans="1:13">
      <c r="A71" s="5" t="s">
        <v>276</v>
      </c>
      <c r="B71" s="5" t="s">
        <v>277</v>
      </c>
      <c r="C71" s="5" t="s">
        <v>15</v>
      </c>
      <c r="D71" s="5">
        <v>144</v>
      </c>
      <c r="E71" s="5">
        <v>11</v>
      </c>
      <c r="F71" s="5">
        <f t="shared" si="10"/>
        <v>13.090909090909092</v>
      </c>
      <c r="G71" s="5">
        <v>11</v>
      </c>
      <c r="H71" s="5">
        <f t="shared" si="11"/>
        <v>144</v>
      </c>
      <c r="I71" s="6"/>
      <c r="J71" s="6">
        <f t="shared" si="12"/>
        <v>0</v>
      </c>
      <c r="K71" s="7">
        <v>0.05</v>
      </c>
      <c r="L71" s="6">
        <f t="shared" si="13"/>
        <v>0</v>
      </c>
      <c r="M71" s="8">
        <f t="shared" si="14"/>
        <v>0</v>
      </c>
    </row>
    <row r="72" spans="1:13">
      <c r="A72" s="5" t="s">
        <v>278</v>
      </c>
      <c r="B72" s="5" t="s">
        <v>279</v>
      </c>
      <c r="C72" s="5" t="s">
        <v>15</v>
      </c>
      <c r="D72" s="5">
        <v>140</v>
      </c>
      <c r="E72" s="5">
        <v>11</v>
      </c>
      <c r="F72" s="5">
        <f t="shared" si="10"/>
        <v>12.727272727272727</v>
      </c>
      <c r="G72" s="5">
        <v>11</v>
      </c>
      <c r="H72" s="5">
        <f t="shared" si="11"/>
        <v>140</v>
      </c>
      <c r="I72" s="6"/>
      <c r="J72" s="6">
        <f t="shared" si="12"/>
        <v>0</v>
      </c>
      <c r="K72" s="7">
        <v>0.23</v>
      </c>
      <c r="L72" s="6">
        <f t="shared" si="13"/>
        <v>0</v>
      </c>
      <c r="M72" s="8">
        <f t="shared" si="14"/>
        <v>0</v>
      </c>
    </row>
    <row r="73" spans="1:13">
      <c r="A73" s="5" t="s">
        <v>280</v>
      </c>
      <c r="B73" s="5" t="s">
        <v>281</v>
      </c>
      <c r="C73" s="5" t="s">
        <v>15</v>
      </c>
      <c r="D73" s="5">
        <v>20</v>
      </c>
      <c r="E73" s="5">
        <v>11</v>
      </c>
      <c r="F73" s="5">
        <f t="shared" si="10"/>
        <v>1.8181818181818181</v>
      </c>
      <c r="G73" s="5">
        <v>11</v>
      </c>
      <c r="H73" s="5">
        <f t="shared" si="11"/>
        <v>20</v>
      </c>
      <c r="I73" s="6"/>
      <c r="J73" s="6">
        <f t="shared" si="12"/>
        <v>0</v>
      </c>
      <c r="K73" s="7">
        <v>0.23</v>
      </c>
      <c r="L73" s="6">
        <f t="shared" si="13"/>
        <v>0</v>
      </c>
      <c r="M73" s="8">
        <f t="shared" si="14"/>
        <v>0</v>
      </c>
    </row>
    <row r="74" spans="1:13">
      <c r="A74" s="5" t="s">
        <v>282</v>
      </c>
      <c r="B74" s="5" t="s">
        <v>283</v>
      </c>
      <c r="C74" s="5" t="s">
        <v>15</v>
      </c>
      <c r="D74" s="5">
        <v>60</v>
      </c>
      <c r="E74" s="5">
        <v>11</v>
      </c>
      <c r="F74" s="5">
        <f t="shared" si="10"/>
        <v>5.4545454545454541</v>
      </c>
      <c r="G74" s="5">
        <v>11</v>
      </c>
      <c r="H74" s="5">
        <f t="shared" si="11"/>
        <v>59.999999999999993</v>
      </c>
      <c r="I74" s="6"/>
      <c r="J74" s="6">
        <f t="shared" si="12"/>
        <v>0</v>
      </c>
      <c r="K74" s="7">
        <v>0.23</v>
      </c>
      <c r="L74" s="6">
        <f t="shared" si="13"/>
        <v>0</v>
      </c>
      <c r="M74" s="8">
        <f t="shared" si="14"/>
        <v>0</v>
      </c>
    </row>
    <row r="75" spans="1:13">
      <c r="A75" s="5" t="s">
        <v>284</v>
      </c>
      <c r="B75" s="5" t="s">
        <v>285</v>
      </c>
      <c r="C75" s="5" t="s">
        <v>15</v>
      </c>
      <c r="D75" s="5">
        <v>72</v>
      </c>
      <c r="E75" s="5">
        <v>11</v>
      </c>
      <c r="F75" s="5">
        <f t="shared" si="10"/>
        <v>6.5454545454545459</v>
      </c>
      <c r="G75" s="5">
        <v>11</v>
      </c>
      <c r="H75" s="5">
        <f t="shared" si="11"/>
        <v>72</v>
      </c>
      <c r="I75" s="6"/>
      <c r="J75" s="6">
        <f t="shared" si="12"/>
        <v>0</v>
      </c>
      <c r="K75" s="7">
        <v>0.05</v>
      </c>
      <c r="L75" s="6">
        <f t="shared" si="13"/>
        <v>0</v>
      </c>
      <c r="M75" s="8">
        <f t="shared" si="14"/>
        <v>0</v>
      </c>
    </row>
    <row r="76" spans="1:13">
      <c r="A76" s="5" t="s">
        <v>286</v>
      </c>
      <c r="B76" s="5" t="s">
        <v>287</v>
      </c>
      <c r="C76" s="5" t="s">
        <v>15</v>
      </c>
      <c r="D76" s="5">
        <v>53</v>
      </c>
      <c r="E76" s="5">
        <v>11</v>
      </c>
      <c r="F76" s="5">
        <f t="shared" si="10"/>
        <v>4.8181818181818183</v>
      </c>
      <c r="G76" s="5">
        <v>11</v>
      </c>
      <c r="H76" s="5">
        <f t="shared" si="11"/>
        <v>53</v>
      </c>
      <c r="I76" s="6"/>
      <c r="J76" s="6">
        <f t="shared" si="12"/>
        <v>0</v>
      </c>
      <c r="K76" s="7">
        <v>0.05</v>
      </c>
      <c r="L76" s="6">
        <f t="shared" si="13"/>
        <v>0</v>
      </c>
      <c r="M76" s="8">
        <f t="shared" si="14"/>
        <v>0</v>
      </c>
    </row>
    <row r="77" spans="1:13">
      <c r="A77" s="5" t="s">
        <v>288</v>
      </c>
      <c r="B77" s="5" t="s">
        <v>289</v>
      </c>
      <c r="C77" s="5" t="s">
        <v>15</v>
      </c>
      <c r="D77" s="5">
        <v>5</v>
      </c>
      <c r="E77" s="5">
        <v>11</v>
      </c>
      <c r="F77" s="5">
        <f t="shared" si="10"/>
        <v>0.45454545454545453</v>
      </c>
      <c r="G77" s="5">
        <v>11</v>
      </c>
      <c r="H77" s="5">
        <f t="shared" si="11"/>
        <v>5</v>
      </c>
      <c r="I77" s="6"/>
      <c r="J77" s="6">
        <f t="shared" si="12"/>
        <v>0</v>
      </c>
      <c r="K77" s="7">
        <v>0.08</v>
      </c>
      <c r="L77" s="6">
        <f t="shared" si="13"/>
        <v>0</v>
      </c>
      <c r="M77" s="8">
        <f t="shared" si="14"/>
        <v>0</v>
      </c>
    </row>
    <row r="78" spans="1:13">
      <c r="A78" s="5" t="s">
        <v>290</v>
      </c>
      <c r="B78" s="5" t="s">
        <v>291</v>
      </c>
      <c r="C78" s="5" t="s">
        <v>15</v>
      </c>
      <c r="D78" s="5">
        <v>36</v>
      </c>
      <c r="E78" s="5">
        <v>11</v>
      </c>
      <c r="F78" s="5">
        <f t="shared" si="10"/>
        <v>3.2727272727272729</v>
      </c>
      <c r="G78" s="5">
        <v>11</v>
      </c>
      <c r="H78" s="5">
        <f t="shared" si="11"/>
        <v>36</v>
      </c>
      <c r="I78" s="6"/>
      <c r="J78" s="6">
        <f t="shared" si="12"/>
        <v>0</v>
      </c>
      <c r="K78" s="7">
        <v>0.05</v>
      </c>
      <c r="L78" s="6">
        <f t="shared" si="13"/>
        <v>0</v>
      </c>
      <c r="M78" s="8">
        <f t="shared" si="14"/>
        <v>0</v>
      </c>
    </row>
    <row r="79" spans="1:13">
      <c r="A79" s="5" t="s">
        <v>292</v>
      </c>
      <c r="B79" s="5" t="s">
        <v>293</v>
      </c>
      <c r="C79" s="5" t="s">
        <v>15</v>
      </c>
      <c r="D79" s="5">
        <v>10</v>
      </c>
      <c r="E79" s="5">
        <v>11</v>
      </c>
      <c r="F79" s="5">
        <f t="shared" si="10"/>
        <v>0.90909090909090906</v>
      </c>
      <c r="G79" s="5">
        <v>11</v>
      </c>
      <c r="H79" s="5">
        <f t="shared" si="11"/>
        <v>10</v>
      </c>
      <c r="I79" s="6"/>
      <c r="J79" s="6">
        <f t="shared" si="12"/>
        <v>0</v>
      </c>
      <c r="K79" s="7">
        <v>0.05</v>
      </c>
      <c r="L79" s="6">
        <f t="shared" si="13"/>
        <v>0</v>
      </c>
      <c r="M79" s="8">
        <f t="shared" si="14"/>
        <v>0</v>
      </c>
    </row>
    <row r="80" spans="1:13">
      <c r="A80" s="5" t="s">
        <v>294</v>
      </c>
      <c r="B80" s="5" t="s">
        <v>295</v>
      </c>
      <c r="C80" s="5" t="s">
        <v>15</v>
      </c>
      <c r="D80" s="5">
        <v>90</v>
      </c>
      <c r="E80" s="5">
        <v>11</v>
      </c>
      <c r="F80" s="5">
        <f t="shared" si="10"/>
        <v>8.1818181818181817</v>
      </c>
      <c r="G80" s="5">
        <v>11</v>
      </c>
      <c r="H80" s="5">
        <f t="shared" si="11"/>
        <v>90</v>
      </c>
      <c r="I80" s="6"/>
      <c r="J80" s="6">
        <f t="shared" si="12"/>
        <v>0</v>
      </c>
      <c r="K80" s="7">
        <v>0.08</v>
      </c>
      <c r="L80" s="6">
        <f t="shared" si="13"/>
        <v>0</v>
      </c>
      <c r="M80" s="8">
        <f t="shared" si="14"/>
        <v>0</v>
      </c>
    </row>
    <row r="81" spans="1:13">
      <c r="A81" s="5" t="s">
        <v>296</v>
      </c>
      <c r="B81" s="5" t="s">
        <v>297</v>
      </c>
      <c r="C81" s="5" t="s">
        <v>15</v>
      </c>
      <c r="D81" s="5">
        <v>40</v>
      </c>
      <c r="E81" s="5">
        <v>11</v>
      </c>
      <c r="F81" s="5">
        <f t="shared" si="10"/>
        <v>3.6363636363636362</v>
      </c>
      <c r="G81" s="5">
        <v>11</v>
      </c>
      <c r="H81" s="5">
        <f t="shared" si="11"/>
        <v>40</v>
      </c>
      <c r="I81" s="6"/>
      <c r="J81" s="6">
        <f t="shared" si="12"/>
        <v>0</v>
      </c>
      <c r="K81" s="7">
        <v>0.05</v>
      </c>
      <c r="L81" s="6">
        <f t="shared" si="13"/>
        <v>0</v>
      </c>
      <c r="M81" s="8">
        <f t="shared" si="14"/>
        <v>0</v>
      </c>
    </row>
    <row r="82" spans="1:13">
      <c r="A82" s="5" t="s">
        <v>298</v>
      </c>
      <c r="B82" s="5" t="s">
        <v>299</v>
      </c>
      <c r="C82" s="5" t="s">
        <v>15</v>
      </c>
      <c r="D82" s="5">
        <v>36</v>
      </c>
      <c r="E82" s="5">
        <v>11</v>
      </c>
      <c r="F82" s="5">
        <f t="shared" si="10"/>
        <v>3.2727272727272729</v>
      </c>
      <c r="G82" s="5">
        <v>11</v>
      </c>
      <c r="H82" s="5">
        <f t="shared" si="11"/>
        <v>36</v>
      </c>
      <c r="I82" s="6"/>
      <c r="J82" s="6">
        <f t="shared" si="12"/>
        <v>0</v>
      </c>
      <c r="K82" s="7">
        <v>0.23</v>
      </c>
      <c r="L82" s="6">
        <f t="shared" si="13"/>
        <v>0</v>
      </c>
      <c r="M82" s="8">
        <f t="shared" si="14"/>
        <v>0</v>
      </c>
    </row>
    <row r="83" spans="1:13">
      <c r="A83" s="5" t="s">
        <v>300</v>
      </c>
      <c r="B83" s="5" t="s">
        <v>301</v>
      </c>
      <c r="C83" s="5" t="s">
        <v>15</v>
      </c>
      <c r="D83" s="5">
        <v>10</v>
      </c>
      <c r="E83" s="5">
        <v>11</v>
      </c>
      <c r="F83" s="5">
        <f t="shared" si="10"/>
        <v>0.90909090909090906</v>
      </c>
      <c r="G83" s="5">
        <v>11</v>
      </c>
      <c r="H83" s="5">
        <f t="shared" si="11"/>
        <v>10</v>
      </c>
      <c r="I83" s="6"/>
      <c r="J83" s="6">
        <f t="shared" si="12"/>
        <v>0</v>
      </c>
      <c r="K83" s="7">
        <v>0.08</v>
      </c>
      <c r="L83" s="6">
        <f t="shared" si="13"/>
        <v>0</v>
      </c>
      <c r="M83" s="8">
        <f t="shared" si="14"/>
        <v>0</v>
      </c>
    </row>
    <row r="84" spans="1:13">
      <c r="A84" s="5" t="s">
        <v>302</v>
      </c>
      <c r="B84" s="5" t="s">
        <v>303</v>
      </c>
      <c r="C84" s="5" t="s">
        <v>15</v>
      </c>
      <c r="D84" s="5">
        <v>235</v>
      </c>
      <c r="E84" s="5">
        <v>11</v>
      </c>
      <c r="F84" s="5">
        <f t="shared" si="10"/>
        <v>21.363636363636363</v>
      </c>
      <c r="G84" s="5">
        <v>11</v>
      </c>
      <c r="H84" s="5">
        <f t="shared" si="11"/>
        <v>235</v>
      </c>
      <c r="I84" s="6"/>
      <c r="J84" s="6">
        <f t="shared" si="12"/>
        <v>0</v>
      </c>
      <c r="K84" s="7">
        <v>0.05</v>
      </c>
      <c r="L84" s="6">
        <f t="shared" si="13"/>
        <v>0</v>
      </c>
      <c r="M84" s="8">
        <f t="shared" si="14"/>
        <v>0</v>
      </c>
    </row>
    <row r="85" spans="1:13">
      <c r="A85" s="5" t="s">
        <v>304</v>
      </c>
      <c r="B85" s="5" t="s">
        <v>305</v>
      </c>
      <c r="C85" s="5" t="s">
        <v>15</v>
      </c>
      <c r="D85" s="5">
        <v>20</v>
      </c>
      <c r="E85" s="5">
        <v>11</v>
      </c>
      <c r="F85" s="5">
        <f t="shared" si="10"/>
        <v>1.8181818181818181</v>
      </c>
      <c r="G85" s="5">
        <v>11</v>
      </c>
      <c r="H85" s="5">
        <f t="shared" si="11"/>
        <v>20</v>
      </c>
      <c r="I85" s="6"/>
      <c r="J85" s="6">
        <f t="shared" si="12"/>
        <v>0</v>
      </c>
      <c r="K85" s="7">
        <v>0.08</v>
      </c>
      <c r="L85" s="6">
        <f t="shared" si="13"/>
        <v>0</v>
      </c>
      <c r="M85" s="8">
        <f t="shared" si="14"/>
        <v>0</v>
      </c>
    </row>
    <row r="86" spans="1:13">
      <c r="A86" s="5" t="s">
        <v>306</v>
      </c>
      <c r="B86" s="5" t="s">
        <v>307</v>
      </c>
      <c r="C86" s="5" t="s">
        <v>15</v>
      </c>
      <c r="D86" s="5">
        <v>20</v>
      </c>
      <c r="E86" s="5">
        <v>11</v>
      </c>
      <c r="F86" s="5">
        <f t="shared" si="10"/>
        <v>1.8181818181818181</v>
      </c>
      <c r="G86" s="5">
        <v>11</v>
      </c>
      <c r="H86" s="5">
        <f t="shared" si="11"/>
        <v>20</v>
      </c>
      <c r="I86" s="6"/>
      <c r="J86" s="6">
        <f t="shared" si="12"/>
        <v>0</v>
      </c>
      <c r="K86" s="7">
        <v>0.08</v>
      </c>
      <c r="L86" s="6">
        <f t="shared" si="13"/>
        <v>0</v>
      </c>
      <c r="M86" s="8">
        <f t="shared" si="14"/>
        <v>0</v>
      </c>
    </row>
    <row r="87" spans="1:13">
      <c r="A87" s="5" t="s">
        <v>308</v>
      </c>
      <c r="B87" s="5" t="s">
        <v>309</v>
      </c>
      <c r="C87" s="5" t="s">
        <v>15</v>
      </c>
      <c r="D87" s="5">
        <v>20</v>
      </c>
      <c r="E87" s="5">
        <v>11</v>
      </c>
      <c r="F87" s="5">
        <f t="shared" si="10"/>
        <v>1.8181818181818181</v>
      </c>
      <c r="G87" s="5">
        <v>11</v>
      </c>
      <c r="H87" s="5">
        <f t="shared" si="11"/>
        <v>20</v>
      </c>
      <c r="I87" s="6"/>
      <c r="J87" s="6">
        <f t="shared" si="12"/>
        <v>0</v>
      </c>
      <c r="K87" s="7">
        <v>0.08</v>
      </c>
      <c r="L87" s="6">
        <f t="shared" si="13"/>
        <v>0</v>
      </c>
      <c r="M87" s="8">
        <f t="shared" si="14"/>
        <v>0</v>
      </c>
    </row>
    <row r="88" spans="1:13">
      <c r="A88" s="5" t="s">
        <v>310</v>
      </c>
      <c r="B88" s="5" t="s">
        <v>311</v>
      </c>
      <c r="C88" s="5" t="s">
        <v>15</v>
      </c>
      <c r="D88" s="5">
        <v>20</v>
      </c>
      <c r="E88" s="5">
        <v>11</v>
      </c>
      <c r="F88" s="5">
        <f t="shared" si="10"/>
        <v>1.8181818181818181</v>
      </c>
      <c r="G88" s="5">
        <v>11</v>
      </c>
      <c r="H88" s="5">
        <f t="shared" si="11"/>
        <v>20</v>
      </c>
      <c r="I88" s="6"/>
      <c r="J88" s="6">
        <f t="shared" si="12"/>
        <v>0</v>
      </c>
      <c r="K88" s="7">
        <v>0.08</v>
      </c>
      <c r="L88" s="6">
        <f t="shared" si="13"/>
        <v>0</v>
      </c>
      <c r="M88" s="8">
        <f t="shared" si="14"/>
        <v>0</v>
      </c>
    </row>
    <row r="89" spans="1:13">
      <c r="A89" s="5" t="s">
        <v>312</v>
      </c>
      <c r="B89" s="5" t="s">
        <v>313</v>
      </c>
      <c r="C89" s="5" t="s">
        <v>15</v>
      </c>
      <c r="D89" s="5">
        <v>16</v>
      </c>
      <c r="E89" s="5">
        <v>11</v>
      </c>
      <c r="F89" s="5">
        <f t="shared" si="10"/>
        <v>1.4545454545454546</v>
      </c>
      <c r="G89" s="5">
        <v>11</v>
      </c>
      <c r="H89" s="5">
        <f t="shared" si="11"/>
        <v>16</v>
      </c>
      <c r="I89" s="6"/>
      <c r="J89" s="6">
        <f t="shared" si="12"/>
        <v>0</v>
      </c>
      <c r="K89" s="7">
        <v>0.08</v>
      </c>
      <c r="L89" s="6">
        <f t="shared" si="13"/>
        <v>0</v>
      </c>
      <c r="M89" s="8">
        <f t="shared" si="14"/>
        <v>0</v>
      </c>
    </row>
    <row r="90" spans="1:13">
      <c r="A90" s="5" t="s">
        <v>314</v>
      </c>
      <c r="B90" s="5" t="s">
        <v>315</v>
      </c>
      <c r="C90" s="5" t="s">
        <v>15</v>
      </c>
      <c r="D90" s="5">
        <v>4</v>
      </c>
      <c r="E90" s="5">
        <v>11</v>
      </c>
      <c r="F90" s="5">
        <f t="shared" si="10"/>
        <v>0.36363636363636365</v>
      </c>
      <c r="G90" s="5">
        <v>11</v>
      </c>
      <c r="H90" s="5">
        <f t="shared" si="11"/>
        <v>4</v>
      </c>
      <c r="I90" s="6"/>
      <c r="J90" s="6">
        <f t="shared" si="12"/>
        <v>0</v>
      </c>
      <c r="K90" s="7">
        <v>0.05</v>
      </c>
      <c r="L90" s="6">
        <f t="shared" si="13"/>
        <v>0</v>
      </c>
      <c r="M90" s="8">
        <f t="shared" si="14"/>
        <v>0</v>
      </c>
    </row>
    <row r="91" spans="1:13">
      <c r="A91" s="5" t="s">
        <v>316</v>
      </c>
      <c r="B91" s="5" t="s">
        <v>317</v>
      </c>
      <c r="C91" s="5" t="s">
        <v>15</v>
      </c>
      <c r="D91" s="5">
        <v>30</v>
      </c>
      <c r="E91" s="5">
        <v>11</v>
      </c>
      <c r="F91" s="5">
        <f t="shared" si="10"/>
        <v>2.7272727272727271</v>
      </c>
      <c r="G91" s="5">
        <v>11</v>
      </c>
      <c r="H91" s="5">
        <f t="shared" si="11"/>
        <v>29.999999999999996</v>
      </c>
      <c r="I91" s="6"/>
      <c r="J91" s="6">
        <f t="shared" si="12"/>
        <v>0</v>
      </c>
      <c r="K91" s="7">
        <v>0.05</v>
      </c>
      <c r="L91" s="6">
        <f t="shared" si="13"/>
        <v>0</v>
      </c>
      <c r="M91" s="8">
        <f t="shared" si="14"/>
        <v>0</v>
      </c>
    </row>
    <row r="92" spans="1:13">
      <c r="A92" s="5"/>
      <c r="B92" s="5"/>
      <c r="C92" s="5"/>
      <c r="D92" s="5"/>
      <c r="E92" s="5">
        <v>11</v>
      </c>
      <c r="F92" s="5">
        <f t="shared" si="10"/>
        <v>0</v>
      </c>
      <c r="G92" s="5">
        <v>11</v>
      </c>
      <c r="H92" s="5">
        <f t="shared" si="11"/>
        <v>0</v>
      </c>
      <c r="I92" s="6"/>
      <c r="J92" s="6">
        <f t="shared" si="12"/>
        <v>0</v>
      </c>
      <c r="K92" s="7">
        <v>0.05</v>
      </c>
      <c r="L92" s="6">
        <f t="shared" si="13"/>
        <v>0</v>
      </c>
      <c r="M92" s="8">
        <f t="shared" si="14"/>
        <v>0</v>
      </c>
    </row>
    <row r="93" spans="1:13">
      <c r="A93" s="5"/>
      <c r="B93" s="5"/>
      <c r="C93" s="5"/>
      <c r="D93" s="5"/>
      <c r="E93" s="5">
        <v>11</v>
      </c>
      <c r="F93" s="5">
        <f t="shared" si="10"/>
        <v>0</v>
      </c>
      <c r="G93" s="5">
        <v>11</v>
      </c>
      <c r="H93" s="5">
        <f t="shared" si="11"/>
        <v>0</v>
      </c>
      <c r="I93" s="6"/>
      <c r="J93" s="6">
        <f t="shared" si="12"/>
        <v>0</v>
      </c>
      <c r="K93" s="7">
        <v>0.05</v>
      </c>
      <c r="L93" s="6">
        <f t="shared" si="13"/>
        <v>0</v>
      </c>
      <c r="M93" s="8">
        <f t="shared" si="14"/>
        <v>0</v>
      </c>
    </row>
    <row r="94" spans="1:13">
      <c r="A94" s="5"/>
      <c r="B94" s="5"/>
      <c r="C94" s="5"/>
      <c r="D94" s="5"/>
      <c r="E94" s="5">
        <v>11</v>
      </c>
      <c r="F94" s="5">
        <f t="shared" si="10"/>
        <v>0</v>
      </c>
      <c r="G94" s="5">
        <v>11</v>
      </c>
      <c r="H94" s="5">
        <f t="shared" si="11"/>
        <v>0</v>
      </c>
      <c r="I94" s="6"/>
      <c r="J94" s="6">
        <f t="shared" si="12"/>
        <v>0</v>
      </c>
      <c r="K94" s="7">
        <v>0.05</v>
      </c>
      <c r="L94" s="6">
        <f t="shared" si="13"/>
        <v>0</v>
      </c>
      <c r="M94" s="8">
        <f t="shared" si="14"/>
        <v>0</v>
      </c>
    </row>
    <row r="95" spans="1:13">
      <c r="E95" s="5"/>
    </row>
    <row r="96" spans="1:13">
      <c r="I96" t="s">
        <v>121</v>
      </c>
      <c r="J96" s="9">
        <f>SUM(J3:J94)</f>
        <v>0</v>
      </c>
      <c r="K96" s="9"/>
      <c r="L96" s="9">
        <f>SUM(L3:L94)</f>
        <v>0</v>
      </c>
      <c r="M96" s="9">
        <f>SUM(M3:M94)</f>
        <v>0</v>
      </c>
    </row>
  </sheetData>
  <mergeCells count="2">
    <mergeCell ref="A1:B1"/>
    <mergeCell ref="D1:G1"/>
  </mergeCells>
  <pageMargins left="0.78749999999999998" right="0.78749999999999998" top="1.1513888888888899" bottom="1.1513888888888899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I35" sqref="I35:I36"/>
    </sheetView>
  </sheetViews>
  <sheetFormatPr defaultColWidth="8.625" defaultRowHeight="14.25"/>
  <cols>
    <col min="1" max="1" width="10.625" customWidth="1"/>
    <col min="2" max="2" width="32.125" customWidth="1"/>
    <col min="3" max="64" width="10.625" customWidth="1"/>
  </cols>
  <sheetData>
    <row r="1" spans="1:13" ht="15">
      <c r="A1" s="13" t="s">
        <v>358</v>
      </c>
      <c r="B1" s="13"/>
      <c r="C1" s="1"/>
      <c r="D1" s="14" t="s">
        <v>122</v>
      </c>
      <c r="E1" s="14"/>
      <c r="F1" s="14"/>
      <c r="G1" s="14"/>
      <c r="H1" s="1"/>
      <c r="I1" s="1"/>
      <c r="J1" s="1"/>
      <c r="K1" s="1"/>
      <c r="L1" s="1"/>
      <c r="M1" s="1"/>
    </row>
    <row r="2" spans="1:13" ht="5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193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5" t="s">
        <v>13</v>
      </c>
      <c r="B3" s="5" t="s">
        <v>318</v>
      </c>
      <c r="C3" s="5" t="s">
        <v>18</v>
      </c>
      <c r="D3" s="5">
        <v>130</v>
      </c>
      <c r="E3" s="5">
        <v>11</v>
      </c>
      <c r="F3" s="5">
        <f t="shared" ref="F3:F28" si="0">D3/E3</f>
        <v>11.818181818181818</v>
      </c>
      <c r="G3" s="5">
        <v>11</v>
      </c>
      <c r="H3" s="5">
        <f t="shared" ref="H3:H28" si="1">F3*11</f>
        <v>130</v>
      </c>
      <c r="I3" s="6"/>
      <c r="J3" s="6">
        <f t="shared" ref="J3:J28" si="2">H3*I3</f>
        <v>0</v>
      </c>
      <c r="K3" s="7">
        <v>0.05</v>
      </c>
      <c r="L3" s="6">
        <f t="shared" ref="L3:L29" si="3">J3*K3</f>
        <v>0</v>
      </c>
      <c r="M3" s="8">
        <f t="shared" ref="M3:M29" si="4">J3+L3</f>
        <v>0</v>
      </c>
    </row>
    <row r="4" spans="1:13">
      <c r="A4" s="5" t="s">
        <v>16</v>
      </c>
      <c r="B4" s="5" t="s">
        <v>319</v>
      </c>
      <c r="C4" s="5" t="s">
        <v>18</v>
      </c>
      <c r="D4" s="5">
        <v>50</v>
      </c>
      <c r="E4" s="5">
        <v>11</v>
      </c>
      <c r="F4" s="5">
        <f t="shared" si="0"/>
        <v>4.5454545454545459</v>
      </c>
      <c r="G4" s="5">
        <v>11</v>
      </c>
      <c r="H4" s="5">
        <f t="shared" si="1"/>
        <v>50.000000000000007</v>
      </c>
      <c r="I4" s="6"/>
      <c r="J4" s="6">
        <f t="shared" si="2"/>
        <v>0</v>
      </c>
      <c r="K4" s="7">
        <v>0.05</v>
      </c>
      <c r="L4" s="6">
        <f t="shared" si="3"/>
        <v>0</v>
      </c>
      <c r="M4" s="8">
        <f t="shared" si="4"/>
        <v>0</v>
      </c>
    </row>
    <row r="5" spans="1:13">
      <c r="A5" s="5" t="s">
        <v>19</v>
      </c>
      <c r="B5" s="5" t="s">
        <v>320</v>
      </c>
      <c r="C5" s="5" t="s">
        <v>18</v>
      </c>
      <c r="D5" s="5">
        <v>140</v>
      </c>
      <c r="E5" s="5">
        <v>11</v>
      </c>
      <c r="F5" s="5">
        <f t="shared" si="0"/>
        <v>12.727272727272727</v>
      </c>
      <c r="G5" s="5">
        <v>11</v>
      </c>
      <c r="H5" s="5">
        <f t="shared" si="1"/>
        <v>140</v>
      </c>
      <c r="I5" s="6"/>
      <c r="J5" s="6">
        <f t="shared" si="2"/>
        <v>0</v>
      </c>
      <c r="K5" s="7">
        <v>0.05</v>
      </c>
      <c r="L5" s="6">
        <f t="shared" si="3"/>
        <v>0</v>
      </c>
      <c r="M5" s="8">
        <f t="shared" si="4"/>
        <v>0</v>
      </c>
    </row>
    <row r="6" spans="1:13">
      <c r="A6" s="5" t="s">
        <v>21</v>
      </c>
      <c r="B6" s="5" t="s">
        <v>321</v>
      </c>
      <c r="C6" s="5" t="s">
        <v>18</v>
      </c>
      <c r="D6" s="5">
        <v>20</v>
      </c>
      <c r="E6" s="5">
        <v>11</v>
      </c>
      <c r="F6" s="5">
        <f t="shared" si="0"/>
        <v>1.8181818181818181</v>
      </c>
      <c r="G6" s="5">
        <v>11</v>
      </c>
      <c r="H6" s="5">
        <f t="shared" si="1"/>
        <v>20</v>
      </c>
      <c r="I6" s="6"/>
      <c r="J6" s="6">
        <f t="shared" si="2"/>
        <v>0</v>
      </c>
      <c r="K6" s="7">
        <v>0.05</v>
      </c>
      <c r="L6" s="6">
        <f t="shared" si="3"/>
        <v>0</v>
      </c>
      <c r="M6" s="8">
        <f t="shared" si="4"/>
        <v>0</v>
      </c>
    </row>
    <row r="7" spans="1:13">
      <c r="A7" s="5" t="s">
        <v>23</v>
      </c>
      <c r="B7" s="5" t="s">
        <v>322</v>
      </c>
      <c r="C7" s="5" t="s">
        <v>18</v>
      </c>
      <c r="D7" s="5">
        <v>45</v>
      </c>
      <c r="E7" s="5">
        <v>11</v>
      </c>
      <c r="F7" s="5">
        <f t="shared" si="0"/>
        <v>4.0909090909090908</v>
      </c>
      <c r="G7" s="5">
        <v>11</v>
      </c>
      <c r="H7" s="5">
        <f t="shared" si="1"/>
        <v>45</v>
      </c>
      <c r="I7" s="6"/>
      <c r="J7" s="6">
        <f t="shared" si="2"/>
        <v>0</v>
      </c>
      <c r="K7" s="7">
        <v>0.05</v>
      </c>
      <c r="L7" s="6">
        <f t="shared" si="3"/>
        <v>0</v>
      </c>
      <c r="M7" s="8">
        <f t="shared" si="4"/>
        <v>0</v>
      </c>
    </row>
    <row r="8" spans="1:13">
      <c r="A8" s="5" t="s">
        <v>25</v>
      </c>
      <c r="B8" s="5" t="s">
        <v>323</v>
      </c>
      <c r="C8" s="5" t="s">
        <v>18</v>
      </c>
      <c r="D8" s="5">
        <v>35</v>
      </c>
      <c r="E8" s="5">
        <v>11</v>
      </c>
      <c r="F8" s="5">
        <f t="shared" si="0"/>
        <v>3.1818181818181817</v>
      </c>
      <c r="G8" s="5">
        <v>11</v>
      </c>
      <c r="H8" s="5">
        <f t="shared" si="1"/>
        <v>35</v>
      </c>
      <c r="I8" s="6"/>
      <c r="J8" s="6">
        <f t="shared" si="2"/>
        <v>0</v>
      </c>
      <c r="K8" s="7">
        <v>0.05</v>
      </c>
      <c r="L8" s="6">
        <f t="shared" si="3"/>
        <v>0</v>
      </c>
      <c r="M8" s="8">
        <f t="shared" si="4"/>
        <v>0</v>
      </c>
    </row>
    <row r="9" spans="1:13">
      <c r="A9" s="5" t="s">
        <v>27</v>
      </c>
      <c r="B9" s="5" t="s">
        <v>26</v>
      </c>
      <c r="C9" s="5" t="s">
        <v>18</v>
      </c>
      <c r="D9" s="5">
        <v>150</v>
      </c>
      <c r="E9" s="5">
        <v>11</v>
      </c>
      <c r="F9" s="5">
        <f t="shared" si="0"/>
        <v>13.636363636363637</v>
      </c>
      <c r="G9" s="5">
        <v>11</v>
      </c>
      <c r="H9" s="5">
        <f t="shared" si="1"/>
        <v>150</v>
      </c>
      <c r="I9" s="6"/>
      <c r="J9" s="6">
        <f t="shared" si="2"/>
        <v>0</v>
      </c>
      <c r="K9" s="7">
        <v>0.05</v>
      </c>
      <c r="L9" s="6">
        <f t="shared" si="3"/>
        <v>0</v>
      </c>
      <c r="M9" s="8">
        <f t="shared" si="4"/>
        <v>0</v>
      </c>
    </row>
    <row r="10" spans="1:13">
      <c r="A10" s="5" t="s">
        <v>29</v>
      </c>
      <c r="B10" s="5" t="s">
        <v>324</v>
      </c>
      <c r="C10" s="5" t="s">
        <v>18</v>
      </c>
      <c r="D10" s="5">
        <v>45</v>
      </c>
      <c r="E10" s="5">
        <v>11</v>
      </c>
      <c r="F10" s="5">
        <f t="shared" si="0"/>
        <v>4.0909090909090908</v>
      </c>
      <c r="G10" s="5">
        <v>11</v>
      </c>
      <c r="H10" s="5">
        <f t="shared" si="1"/>
        <v>45</v>
      </c>
      <c r="I10" s="6"/>
      <c r="J10" s="6">
        <f t="shared" si="2"/>
        <v>0</v>
      </c>
      <c r="K10" s="7">
        <v>0.05</v>
      </c>
      <c r="L10" s="6">
        <f t="shared" si="3"/>
        <v>0</v>
      </c>
      <c r="M10" s="8">
        <f t="shared" si="4"/>
        <v>0</v>
      </c>
    </row>
    <row r="11" spans="1:13">
      <c r="A11" s="5" t="s">
        <v>31</v>
      </c>
      <c r="B11" s="5" t="s">
        <v>325</v>
      </c>
      <c r="C11" s="5" t="s">
        <v>18</v>
      </c>
      <c r="D11" s="5">
        <v>12</v>
      </c>
      <c r="E11" s="5">
        <v>11</v>
      </c>
      <c r="F11" s="5">
        <f t="shared" si="0"/>
        <v>1.0909090909090908</v>
      </c>
      <c r="G11" s="5">
        <v>11</v>
      </c>
      <c r="H11" s="5">
        <f t="shared" si="1"/>
        <v>12</v>
      </c>
      <c r="I11" s="6"/>
      <c r="J11" s="6">
        <f t="shared" si="2"/>
        <v>0</v>
      </c>
      <c r="K11" s="7">
        <v>0.05</v>
      </c>
      <c r="L11" s="6">
        <f t="shared" si="3"/>
        <v>0</v>
      </c>
      <c r="M11" s="8">
        <f t="shared" si="4"/>
        <v>0</v>
      </c>
    </row>
    <row r="12" spans="1:13">
      <c r="A12" s="5" t="s">
        <v>33</v>
      </c>
      <c r="B12" s="5" t="s">
        <v>326</v>
      </c>
      <c r="C12" s="5" t="s">
        <v>18</v>
      </c>
      <c r="D12" s="5">
        <v>140</v>
      </c>
      <c r="E12" s="5">
        <v>11</v>
      </c>
      <c r="F12" s="5">
        <f t="shared" si="0"/>
        <v>12.727272727272727</v>
      </c>
      <c r="G12" s="5">
        <v>11</v>
      </c>
      <c r="H12" s="5">
        <f t="shared" si="1"/>
        <v>140</v>
      </c>
      <c r="I12" s="6"/>
      <c r="J12" s="6">
        <f t="shared" si="2"/>
        <v>0</v>
      </c>
      <c r="K12" s="7">
        <v>0.05</v>
      </c>
      <c r="L12" s="6">
        <f t="shared" si="3"/>
        <v>0</v>
      </c>
      <c r="M12" s="8">
        <f t="shared" si="4"/>
        <v>0</v>
      </c>
    </row>
    <row r="13" spans="1:13">
      <c r="A13" s="5" t="s">
        <v>35</v>
      </c>
      <c r="B13" s="5" t="s">
        <v>327</v>
      </c>
      <c r="C13" s="5" t="s">
        <v>18</v>
      </c>
      <c r="D13" s="5">
        <v>129</v>
      </c>
      <c r="E13" s="5">
        <v>11</v>
      </c>
      <c r="F13" s="5">
        <f t="shared" si="0"/>
        <v>11.727272727272727</v>
      </c>
      <c r="G13" s="5">
        <v>11</v>
      </c>
      <c r="H13" s="5">
        <f t="shared" si="1"/>
        <v>129</v>
      </c>
      <c r="I13" s="6"/>
      <c r="J13" s="6">
        <f t="shared" si="2"/>
        <v>0</v>
      </c>
      <c r="K13" s="7">
        <v>0.05</v>
      </c>
      <c r="L13" s="6">
        <f t="shared" si="3"/>
        <v>0</v>
      </c>
      <c r="M13" s="8">
        <f t="shared" si="4"/>
        <v>0</v>
      </c>
    </row>
    <row r="14" spans="1:13">
      <c r="A14" s="5" t="s">
        <v>37</v>
      </c>
      <c r="B14" s="5" t="s">
        <v>328</v>
      </c>
      <c r="C14" s="5" t="s">
        <v>18</v>
      </c>
      <c r="D14" s="5">
        <v>15</v>
      </c>
      <c r="E14" s="5">
        <v>11</v>
      </c>
      <c r="F14" s="5">
        <f t="shared" si="0"/>
        <v>1.3636363636363635</v>
      </c>
      <c r="G14" s="5">
        <v>11</v>
      </c>
      <c r="H14" s="5">
        <f t="shared" si="1"/>
        <v>14.999999999999998</v>
      </c>
      <c r="I14" s="6"/>
      <c r="J14" s="6">
        <f t="shared" si="2"/>
        <v>0</v>
      </c>
      <c r="K14" s="7">
        <v>0.05</v>
      </c>
      <c r="L14" s="6">
        <f t="shared" si="3"/>
        <v>0</v>
      </c>
      <c r="M14" s="8">
        <f t="shared" si="4"/>
        <v>0</v>
      </c>
    </row>
    <row r="15" spans="1:13">
      <c r="A15" s="5" t="s">
        <v>39</v>
      </c>
      <c r="B15" s="5" t="s">
        <v>329</v>
      </c>
      <c r="C15" s="5" t="s">
        <v>18</v>
      </c>
      <c r="D15" s="5">
        <v>194</v>
      </c>
      <c r="E15" s="5">
        <v>11</v>
      </c>
      <c r="F15" s="5">
        <f t="shared" si="0"/>
        <v>17.636363636363637</v>
      </c>
      <c r="G15" s="5">
        <v>11</v>
      </c>
      <c r="H15" s="5">
        <f t="shared" si="1"/>
        <v>194</v>
      </c>
      <c r="I15" s="6"/>
      <c r="J15" s="6">
        <f t="shared" si="2"/>
        <v>0</v>
      </c>
      <c r="K15" s="7">
        <v>0.05</v>
      </c>
      <c r="L15" s="6">
        <f t="shared" si="3"/>
        <v>0</v>
      </c>
      <c r="M15" s="8">
        <f t="shared" si="4"/>
        <v>0</v>
      </c>
    </row>
    <row r="16" spans="1:13">
      <c r="A16" s="5" t="s">
        <v>41</v>
      </c>
      <c r="B16" s="5" t="s">
        <v>330</v>
      </c>
      <c r="C16" s="5" t="s">
        <v>18</v>
      </c>
      <c r="D16" s="5">
        <v>40</v>
      </c>
      <c r="E16" s="5">
        <v>11</v>
      </c>
      <c r="F16" s="5">
        <f t="shared" si="0"/>
        <v>3.6363636363636362</v>
      </c>
      <c r="G16" s="5">
        <v>11</v>
      </c>
      <c r="H16" s="5">
        <f t="shared" si="1"/>
        <v>40</v>
      </c>
      <c r="I16" s="6"/>
      <c r="J16" s="6">
        <f t="shared" si="2"/>
        <v>0</v>
      </c>
      <c r="K16" s="7">
        <v>0.05</v>
      </c>
      <c r="L16" s="6">
        <f t="shared" si="3"/>
        <v>0</v>
      </c>
      <c r="M16" s="8">
        <f t="shared" si="4"/>
        <v>0</v>
      </c>
    </row>
    <row r="17" spans="1:13">
      <c r="A17" s="5" t="s">
        <v>43</v>
      </c>
      <c r="B17" s="5" t="s">
        <v>331</v>
      </c>
      <c r="C17" s="5" t="s">
        <v>18</v>
      </c>
      <c r="D17" s="5">
        <v>43</v>
      </c>
      <c r="E17" s="5">
        <v>11</v>
      </c>
      <c r="F17" s="5">
        <f t="shared" si="0"/>
        <v>3.9090909090909092</v>
      </c>
      <c r="G17" s="5">
        <v>11</v>
      </c>
      <c r="H17" s="5">
        <f t="shared" si="1"/>
        <v>43</v>
      </c>
      <c r="I17" s="6"/>
      <c r="J17" s="6">
        <f t="shared" si="2"/>
        <v>0</v>
      </c>
      <c r="K17" s="7">
        <v>0.05</v>
      </c>
      <c r="L17" s="6">
        <f t="shared" si="3"/>
        <v>0</v>
      </c>
      <c r="M17" s="8">
        <f t="shared" si="4"/>
        <v>0</v>
      </c>
    </row>
    <row r="18" spans="1:13">
      <c r="A18" s="5" t="s">
        <v>45</v>
      </c>
      <c r="B18" s="5" t="s">
        <v>332</v>
      </c>
      <c r="C18" s="5" t="s">
        <v>18</v>
      </c>
      <c r="D18" s="5">
        <v>140</v>
      </c>
      <c r="E18" s="5">
        <v>11</v>
      </c>
      <c r="F18" s="5">
        <f t="shared" si="0"/>
        <v>12.727272727272727</v>
      </c>
      <c r="G18" s="5">
        <v>11</v>
      </c>
      <c r="H18" s="5">
        <f t="shared" si="1"/>
        <v>140</v>
      </c>
      <c r="I18" s="6"/>
      <c r="J18" s="6">
        <f t="shared" si="2"/>
        <v>0</v>
      </c>
      <c r="K18" s="7">
        <v>0.05</v>
      </c>
      <c r="L18" s="6">
        <f t="shared" si="3"/>
        <v>0</v>
      </c>
      <c r="M18" s="8">
        <f t="shared" si="4"/>
        <v>0</v>
      </c>
    </row>
    <row r="19" spans="1:13">
      <c r="A19" s="5" t="s">
        <v>47</v>
      </c>
      <c r="B19" s="5" t="s">
        <v>333</v>
      </c>
      <c r="C19" s="5" t="s">
        <v>18</v>
      </c>
      <c r="D19" s="5">
        <v>68</v>
      </c>
      <c r="E19" s="5">
        <v>11</v>
      </c>
      <c r="F19" s="5">
        <f t="shared" si="0"/>
        <v>6.1818181818181817</v>
      </c>
      <c r="G19" s="5">
        <v>11</v>
      </c>
      <c r="H19" s="5">
        <f t="shared" si="1"/>
        <v>68</v>
      </c>
      <c r="I19" s="6"/>
      <c r="J19" s="6">
        <f t="shared" si="2"/>
        <v>0</v>
      </c>
      <c r="K19" s="7">
        <v>0.05</v>
      </c>
      <c r="L19" s="6">
        <f t="shared" si="3"/>
        <v>0</v>
      </c>
      <c r="M19" s="8">
        <f t="shared" si="4"/>
        <v>0</v>
      </c>
    </row>
    <row r="20" spans="1:13">
      <c r="A20" s="5" t="s">
        <v>49</v>
      </c>
      <c r="B20" s="5" t="s">
        <v>334</v>
      </c>
      <c r="C20" s="5" t="s">
        <v>18</v>
      </c>
      <c r="D20" s="5">
        <v>120</v>
      </c>
      <c r="E20" s="5">
        <v>11</v>
      </c>
      <c r="F20" s="5">
        <f t="shared" si="0"/>
        <v>10.909090909090908</v>
      </c>
      <c r="G20" s="5">
        <v>11</v>
      </c>
      <c r="H20" s="5">
        <f t="shared" si="1"/>
        <v>119.99999999999999</v>
      </c>
      <c r="I20" s="6"/>
      <c r="J20" s="6">
        <f t="shared" si="2"/>
        <v>0</v>
      </c>
      <c r="K20" s="7">
        <v>0.05</v>
      </c>
      <c r="L20" s="6">
        <f t="shared" si="3"/>
        <v>0</v>
      </c>
      <c r="M20" s="8">
        <f t="shared" si="4"/>
        <v>0</v>
      </c>
    </row>
    <row r="21" spans="1:13">
      <c r="A21" s="5" t="s">
        <v>51</v>
      </c>
      <c r="B21" s="5" t="s">
        <v>335</v>
      </c>
      <c r="C21" s="5" t="s">
        <v>18</v>
      </c>
      <c r="D21" s="5">
        <v>40</v>
      </c>
      <c r="E21" s="5">
        <v>11</v>
      </c>
      <c r="F21" s="5">
        <f t="shared" si="0"/>
        <v>3.6363636363636362</v>
      </c>
      <c r="G21" s="5">
        <v>11</v>
      </c>
      <c r="H21" s="5">
        <f t="shared" si="1"/>
        <v>40</v>
      </c>
      <c r="I21" s="6"/>
      <c r="J21" s="6">
        <f t="shared" si="2"/>
        <v>0</v>
      </c>
      <c r="K21" s="7">
        <v>0.05</v>
      </c>
      <c r="L21" s="6">
        <f t="shared" si="3"/>
        <v>0</v>
      </c>
      <c r="M21" s="8">
        <f t="shared" si="4"/>
        <v>0</v>
      </c>
    </row>
    <row r="22" spans="1:13">
      <c r="A22" s="5" t="s">
        <v>53</v>
      </c>
      <c r="B22" s="5" t="s">
        <v>336</v>
      </c>
      <c r="C22" s="5" t="s">
        <v>18</v>
      </c>
      <c r="D22" s="5">
        <v>25</v>
      </c>
      <c r="E22" s="5">
        <v>11</v>
      </c>
      <c r="F22" s="5">
        <f t="shared" si="0"/>
        <v>2.2727272727272729</v>
      </c>
      <c r="G22" s="5">
        <v>11</v>
      </c>
      <c r="H22" s="5">
        <f t="shared" si="1"/>
        <v>25.000000000000004</v>
      </c>
      <c r="I22" s="6"/>
      <c r="J22" s="6">
        <f t="shared" si="2"/>
        <v>0</v>
      </c>
      <c r="K22" s="7">
        <v>0.05</v>
      </c>
      <c r="L22" s="6">
        <f t="shared" si="3"/>
        <v>0</v>
      </c>
      <c r="M22" s="8">
        <f t="shared" si="4"/>
        <v>0</v>
      </c>
    </row>
    <row r="23" spans="1:13">
      <c r="A23" s="5" t="s">
        <v>55</v>
      </c>
      <c r="B23" s="5" t="s">
        <v>103</v>
      </c>
      <c r="C23" s="5" t="s">
        <v>18</v>
      </c>
      <c r="D23" s="5">
        <v>180</v>
      </c>
      <c r="E23" s="5">
        <v>11</v>
      </c>
      <c r="F23" s="5">
        <f t="shared" si="0"/>
        <v>16.363636363636363</v>
      </c>
      <c r="G23" s="5">
        <v>11</v>
      </c>
      <c r="H23" s="5">
        <f t="shared" si="1"/>
        <v>180</v>
      </c>
      <c r="I23" s="6"/>
      <c r="J23" s="6">
        <f t="shared" si="2"/>
        <v>0</v>
      </c>
      <c r="K23" s="7">
        <v>0.05</v>
      </c>
      <c r="L23" s="6">
        <f t="shared" si="3"/>
        <v>0</v>
      </c>
      <c r="M23" s="8">
        <f t="shared" si="4"/>
        <v>0</v>
      </c>
    </row>
    <row r="24" spans="1:13">
      <c r="A24" s="5" t="s">
        <v>57</v>
      </c>
      <c r="B24" s="5" t="s">
        <v>337</v>
      </c>
      <c r="C24" s="5" t="s">
        <v>18</v>
      </c>
      <c r="D24" s="5">
        <v>90</v>
      </c>
      <c r="E24" s="5">
        <v>11</v>
      </c>
      <c r="F24" s="5">
        <f t="shared" si="0"/>
        <v>8.1818181818181817</v>
      </c>
      <c r="G24" s="5">
        <v>11</v>
      </c>
      <c r="H24" s="5">
        <f t="shared" si="1"/>
        <v>90</v>
      </c>
      <c r="I24" s="6"/>
      <c r="J24" s="6">
        <f t="shared" si="2"/>
        <v>0</v>
      </c>
      <c r="K24" s="7">
        <v>0.05</v>
      </c>
      <c r="L24" s="6">
        <f t="shared" si="3"/>
        <v>0</v>
      </c>
      <c r="M24" s="8">
        <f t="shared" si="4"/>
        <v>0</v>
      </c>
    </row>
    <row r="25" spans="1:13">
      <c r="A25" s="5" t="s">
        <v>59</v>
      </c>
      <c r="B25" s="5" t="s">
        <v>338</v>
      </c>
      <c r="C25" s="5" t="s">
        <v>18</v>
      </c>
      <c r="D25" s="5">
        <v>75</v>
      </c>
      <c r="E25" s="5">
        <v>11</v>
      </c>
      <c r="F25" s="5">
        <f t="shared" si="0"/>
        <v>6.8181818181818183</v>
      </c>
      <c r="G25" s="5">
        <v>11</v>
      </c>
      <c r="H25" s="5">
        <f t="shared" si="1"/>
        <v>75</v>
      </c>
      <c r="I25" s="6"/>
      <c r="J25" s="6">
        <f t="shared" si="2"/>
        <v>0</v>
      </c>
      <c r="K25" s="7">
        <v>0.05</v>
      </c>
      <c r="L25" s="6">
        <f t="shared" si="3"/>
        <v>0</v>
      </c>
      <c r="M25" s="8">
        <f t="shared" si="4"/>
        <v>0</v>
      </c>
    </row>
    <row r="26" spans="1:13">
      <c r="A26" s="5" t="s">
        <v>61</v>
      </c>
      <c r="B26" s="5" t="s">
        <v>339</v>
      </c>
      <c r="C26" s="5" t="s">
        <v>18</v>
      </c>
      <c r="D26" s="5">
        <v>1300</v>
      </c>
      <c r="E26" s="5">
        <v>11</v>
      </c>
      <c r="F26" s="5">
        <f t="shared" si="0"/>
        <v>118.18181818181819</v>
      </c>
      <c r="G26" s="5">
        <v>11</v>
      </c>
      <c r="H26" s="5">
        <f t="shared" si="1"/>
        <v>1300</v>
      </c>
      <c r="I26" s="6"/>
      <c r="J26" s="6">
        <f t="shared" si="2"/>
        <v>0</v>
      </c>
      <c r="K26" s="7">
        <v>0.05</v>
      </c>
      <c r="L26" s="6">
        <f t="shared" si="3"/>
        <v>0</v>
      </c>
      <c r="M26" s="8">
        <f t="shared" si="4"/>
        <v>0</v>
      </c>
    </row>
    <row r="27" spans="1:13">
      <c r="A27" s="5" t="s">
        <v>63</v>
      </c>
      <c r="B27" s="5" t="s">
        <v>340</v>
      </c>
      <c r="C27" s="5" t="s">
        <v>18</v>
      </c>
      <c r="D27" s="5">
        <v>118</v>
      </c>
      <c r="E27" s="5">
        <v>11</v>
      </c>
      <c r="F27" s="5">
        <f t="shared" si="0"/>
        <v>10.727272727272727</v>
      </c>
      <c r="G27" s="5">
        <v>11</v>
      </c>
      <c r="H27" s="5">
        <f t="shared" si="1"/>
        <v>118</v>
      </c>
      <c r="I27" s="6"/>
      <c r="J27" s="6">
        <f t="shared" si="2"/>
        <v>0</v>
      </c>
      <c r="K27" s="7">
        <v>0.05</v>
      </c>
      <c r="L27" s="6">
        <f t="shared" si="3"/>
        <v>0</v>
      </c>
      <c r="M27" s="8">
        <f t="shared" si="4"/>
        <v>0</v>
      </c>
    </row>
    <row r="28" spans="1:13">
      <c r="A28" s="5" t="s">
        <v>65</v>
      </c>
      <c r="B28" s="5" t="s">
        <v>341</v>
      </c>
      <c r="C28" s="5" t="s">
        <v>18</v>
      </c>
      <c r="D28" s="5">
        <v>12</v>
      </c>
      <c r="E28" s="5">
        <v>11</v>
      </c>
      <c r="F28" s="5">
        <f t="shared" si="0"/>
        <v>1.0909090909090908</v>
      </c>
      <c r="G28" s="5">
        <v>11</v>
      </c>
      <c r="H28" s="5">
        <f t="shared" si="1"/>
        <v>12</v>
      </c>
      <c r="I28" s="6"/>
      <c r="J28" s="6">
        <f t="shared" si="2"/>
        <v>0</v>
      </c>
      <c r="K28" s="7">
        <v>0.05</v>
      </c>
      <c r="L28" s="6">
        <f t="shared" si="3"/>
        <v>0</v>
      </c>
      <c r="M28" s="8">
        <f t="shared" si="4"/>
        <v>0</v>
      </c>
    </row>
    <row r="29" spans="1:13">
      <c r="A29" s="5"/>
      <c r="B29" s="5"/>
      <c r="C29" s="5"/>
      <c r="D29" s="5"/>
      <c r="E29" s="5">
        <v>11</v>
      </c>
      <c r="F29" s="5"/>
      <c r="G29" s="5">
        <v>11</v>
      </c>
      <c r="H29" s="5"/>
      <c r="I29" s="6"/>
      <c r="J29" s="6"/>
      <c r="K29" s="7">
        <v>0.05</v>
      </c>
      <c r="L29" s="6">
        <f t="shared" si="3"/>
        <v>0</v>
      </c>
      <c r="M29" s="8">
        <f t="shared" si="4"/>
        <v>0</v>
      </c>
    </row>
    <row r="30" spans="1:13">
      <c r="I30" t="s">
        <v>121</v>
      </c>
      <c r="J30" s="9">
        <f>SUM(J3:J29)</f>
        <v>0</v>
      </c>
      <c r="K30" s="9"/>
      <c r="L30" s="9">
        <f>SUM(L3:L29)</f>
        <v>0</v>
      </c>
      <c r="M30" s="9">
        <f>SUM(M3:M29)</f>
        <v>0</v>
      </c>
    </row>
  </sheetData>
  <mergeCells count="2">
    <mergeCell ref="A1:B1"/>
    <mergeCell ref="D1:G1"/>
  </mergeCells>
  <pageMargins left="0.78749999999999998" right="0.78749999999999998" top="1.1513888888888899" bottom="1.1513888888888899" header="0.78749999999999998" footer="0.78749999999999998"/>
  <pageSetup paperSize="9" firstPageNumber="0" orientation="portrait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selection activeCell="I22" sqref="I22"/>
    </sheetView>
  </sheetViews>
  <sheetFormatPr defaultColWidth="8.625" defaultRowHeight="14.25"/>
  <cols>
    <col min="1" max="1" width="8.75" customWidth="1"/>
    <col min="2" max="2" width="12.625" customWidth="1"/>
    <col min="3" max="3" width="8.75" customWidth="1"/>
    <col min="4" max="5" width="9.125" customWidth="1"/>
    <col min="6" max="7" width="9.375" customWidth="1"/>
    <col min="8" max="8" width="9.25" customWidth="1"/>
    <col min="9" max="9" width="10.625" customWidth="1"/>
    <col min="10" max="10" width="12.625" customWidth="1"/>
    <col min="11" max="12" width="8.75" customWidth="1"/>
    <col min="13" max="13" width="13.375" customWidth="1"/>
    <col min="14" max="64" width="8.75" customWidth="1"/>
  </cols>
  <sheetData>
    <row r="1" spans="1:13" ht="15">
      <c r="A1" s="13" t="s">
        <v>359</v>
      </c>
      <c r="B1" s="13"/>
      <c r="C1" s="1"/>
      <c r="D1" s="14" t="s">
        <v>342</v>
      </c>
      <c r="E1" s="14"/>
      <c r="F1" s="14"/>
      <c r="G1" s="14"/>
      <c r="H1" s="1"/>
      <c r="I1" s="1"/>
      <c r="J1" s="1"/>
      <c r="K1" s="1"/>
      <c r="L1" s="1"/>
      <c r="M1" s="1"/>
    </row>
    <row r="2" spans="1:13" ht="63.7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193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ht="25.5">
      <c r="A3" s="2" t="s">
        <v>13</v>
      </c>
      <c r="B3" s="3" t="s">
        <v>343</v>
      </c>
      <c r="C3" s="4" t="s">
        <v>18</v>
      </c>
      <c r="D3" s="4">
        <v>6.9</v>
      </c>
      <c r="E3" s="5">
        <v>11</v>
      </c>
      <c r="F3" s="5">
        <f t="shared" ref="F3:F16" si="0">D3/E3</f>
        <v>0.62727272727272732</v>
      </c>
      <c r="G3" s="5">
        <v>11</v>
      </c>
      <c r="H3" s="5">
        <f t="shared" ref="H3:H16" si="1">F3*11</f>
        <v>6.9</v>
      </c>
      <c r="I3" s="6"/>
      <c r="J3" s="6">
        <f t="shared" ref="J3:J16" si="2">H3*I3</f>
        <v>0</v>
      </c>
      <c r="K3" s="7">
        <v>0.05</v>
      </c>
      <c r="L3" s="6">
        <f t="shared" ref="L3:L16" si="3">J3*K3</f>
        <v>0</v>
      </c>
      <c r="M3" s="8">
        <f t="shared" ref="M3:M16" si="4">J3+L3</f>
        <v>0</v>
      </c>
    </row>
    <row r="4" spans="1:13" ht="25.5">
      <c r="A4" s="2" t="s">
        <v>16</v>
      </c>
      <c r="B4" s="3" t="s">
        <v>344</v>
      </c>
      <c r="C4" s="4" t="s">
        <v>18</v>
      </c>
      <c r="D4" s="4">
        <v>32.5</v>
      </c>
      <c r="E4" s="5">
        <v>11</v>
      </c>
      <c r="F4" s="5">
        <f t="shared" si="0"/>
        <v>2.9545454545454546</v>
      </c>
      <c r="G4" s="5">
        <v>11</v>
      </c>
      <c r="H4" s="5">
        <f t="shared" si="1"/>
        <v>32.5</v>
      </c>
      <c r="I4" s="6"/>
      <c r="J4" s="6">
        <f t="shared" si="2"/>
        <v>0</v>
      </c>
      <c r="K4" s="7">
        <v>0.05</v>
      </c>
      <c r="L4" s="6">
        <f t="shared" si="3"/>
        <v>0</v>
      </c>
      <c r="M4" s="8">
        <f t="shared" si="4"/>
        <v>0</v>
      </c>
    </row>
    <row r="5" spans="1:13" ht="38.25">
      <c r="A5" s="2" t="s">
        <v>19</v>
      </c>
      <c r="B5" s="3" t="s">
        <v>345</v>
      </c>
      <c r="C5" s="4" t="s">
        <v>18</v>
      </c>
      <c r="D5" s="4">
        <v>52.4</v>
      </c>
      <c r="E5" s="5">
        <v>11</v>
      </c>
      <c r="F5" s="5">
        <f t="shared" si="0"/>
        <v>4.7636363636363637</v>
      </c>
      <c r="G5" s="5">
        <v>11</v>
      </c>
      <c r="H5" s="5">
        <f t="shared" si="1"/>
        <v>52.4</v>
      </c>
      <c r="I5" s="6"/>
      <c r="J5" s="6">
        <f t="shared" si="2"/>
        <v>0</v>
      </c>
      <c r="K5" s="7">
        <v>0.05</v>
      </c>
      <c r="L5" s="6">
        <f t="shared" si="3"/>
        <v>0</v>
      </c>
      <c r="M5" s="8">
        <f t="shared" si="4"/>
        <v>0</v>
      </c>
    </row>
    <row r="6" spans="1:13" ht="38.25">
      <c r="A6" s="2" t="s">
        <v>21</v>
      </c>
      <c r="B6" s="3" t="s">
        <v>346</v>
      </c>
      <c r="C6" s="4" t="s">
        <v>18</v>
      </c>
      <c r="D6" s="4">
        <v>58.25</v>
      </c>
      <c r="E6" s="5">
        <v>11</v>
      </c>
      <c r="F6" s="5">
        <f t="shared" si="0"/>
        <v>5.2954545454545459</v>
      </c>
      <c r="G6" s="5">
        <v>11</v>
      </c>
      <c r="H6" s="5">
        <f t="shared" si="1"/>
        <v>58.250000000000007</v>
      </c>
      <c r="I6" s="6"/>
      <c r="J6" s="6">
        <f t="shared" si="2"/>
        <v>0</v>
      </c>
      <c r="K6" s="7">
        <v>0.05</v>
      </c>
      <c r="L6" s="6">
        <f t="shared" si="3"/>
        <v>0</v>
      </c>
      <c r="M6" s="8">
        <f t="shared" si="4"/>
        <v>0</v>
      </c>
    </row>
    <row r="7" spans="1:13" ht="51">
      <c r="A7" s="2" t="s">
        <v>23</v>
      </c>
      <c r="B7" s="3" t="s">
        <v>347</v>
      </c>
      <c r="C7" s="4" t="s">
        <v>18</v>
      </c>
      <c r="D7" s="4">
        <v>64</v>
      </c>
      <c r="E7" s="5">
        <v>11</v>
      </c>
      <c r="F7" s="5">
        <f t="shared" si="0"/>
        <v>5.8181818181818183</v>
      </c>
      <c r="G7" s="5">
        <v>11</v>
      </c>
      <c r="H7" s="5">
        <f t="shared" si="1"/>
        <v>64</v>
      </c>
      <c r="I7" s="6"/>
      <c r="J7" s="6">
        <f t="shared" si="2"/>
        <v>0</v>
      </c>
      <c r="K7" s="7">
        <v>0.05</v>
      </c>
      <c r="L7" s="6">
        <f t="shared" si="3"/>
        <v>0</v>
      </c>
      <c r="M7" s="8">
        <f t="shared" si="4"/>
        <v>0</v>
      </c>
    </row>
    <row r="8" spans="1:13">
      <c r="A8" s="2" t="s">
        <v>25</v>
      </c>
      <c r="B8" s="3" t="s">
        <v>348</v>
      </c>
      <c r="C8" s="4" t="s">
        <v>18</v>
      </c>
      <c r="D8" s="4">
        <v>8</v>
      </c>
      <c r="E8" s="5">
        <v>11</v>
      </c>
      <c r="F8" s="5">
        <f t="shared" si="0"/>
        <v>0.72727272727272729</v>
      </c>
      <c r="G8" s="5">
        <v>11</v>
      </c>
      <c r="H8" s="5">
        <f t="shared" si="1"/>
        <v>8</v>
      </c>
      <c r="I8" s="6"/>
      <c r="J8" s="6">
        <f t="shared" si="2"/>
        <v>0</v>
      </c>
      <c r="K8" s="7">
        <v>0.05</v>
      </c>
      <c r="L8" s="6">
        <f t="shared" si="3"/>
        <v>0</v>
      </c>
      <c r="M8" s="8">
        <f t="shared" si="4"/>
        <v>0</v>
      </c>
    </row>
    <row r="9" spans="1:13" ht="25.5">
      <c r="A9" s="2" t="s">
        <v>27</v>
      </c>
      <c r="B9" s="3" t="s">
        <v>349</v>
      </c>
      <c r="C9" s="4" t="s">
        <v>18</v>
      </c>
      <c r="D9" s="4">
        <v>2.5</v>
      </c>
      <c r="E9" s="5">
        <v>11</v>
      </c>
      <c r="F9" s="5">
        <f t="shared" si="0"/>
        <v>0.22727272727272727</v>
      </c>
      <c r="G9" s="5">
        <v>11</v>
      </c>
      <c r="H9" s="5">
        <f t="shared" si="1"/>
        <v>2.5</v>
      </c>
      <c r="I9" s="6"/>
      <c r="J9" s="6">
        <f t="shared" si="2"/>
        <v>0</v>
      </c>
      <c r="K9" s="7">
        <v>0.05</v>
      </c>
      <c r="L9" s="6">
        <f t="shared" si="3"/>
        <v>0</v>
      </c>
      <c r="M9" s="8">
        <f t="shared" si="4"/>
        <v>0</v>
      </c>
    </row>
    <row r="10" spans="1:13">
      <c r="A10" s="2"/>
      <c r="B10" s="3"/>
      <c r="C10" s="4"/>
      <c r="D10" s="4"/>
      <c r="E10" s="5">
        <v>11</v>
      </c>
      <c r="F10" s="5">
        <f t="shared" si="0"/>
        <v>0</v>
      </c>
      <c r="G10" s="5">
        <v>11</v>
      </c>
      <c r="H10" s="5">
        <f t="shared" si="1"/>
        <v>0</v>
      </c>
      <c r="I10" s="6"/>
      <c r="J10" s="6">
        <f t="shared" si="2"/>
        <v>0</v>
      </c>
      <c r="K10" s="7">
        <v>0.05</v>
      </c>
      <c r="L10" s="6">
        <f t="shared" si="3"/>
        <v>0</v>
      </c>
      <c r="M10" s="8">
        <f t="shared" si="4"/>
        <v>0</v>
      </c>
    </row>
    <row r="11" spans="1:13">
      <c r="A11" s="2"/>
      <c r="B11" s="3"/>
      <c r="C11" s="4"/>
      <c r="D11" s="4"/>
      <c r="E11" s="5">
        <v>11</v>
      </c>
      <c r="F11" s="5">
        <f t="shared" si="0"/>
        <v>0</v>
      </c>
      <c r="G11" s="5">
        <v>11</v>
      </c>
      <c r="H11" s="5">
        <f t="shared" si="1"/>
        <v>0</v>
      </c>
      <c r="I11" s="6"/>
      <c r="J11" s="6">
        <f t="shared" si="2"/>
        <v>0</v>
      </c>
      <c r="K11" s="7">
        <v>0.05</v>
      </c>
      <c r="L11" s="6">
        <f t="shared" si="3"/>
        <v>0</v>
      </c>
      <c r="M11" s="8">
        <f t="shared" si="4"/>
        <v>0</v>
      </c>
    </row>
    <row r="12" spans="1:13">
      <c r="A12" s="2"/>
      <c r="B12" s="3"/>
      <c r="C12" s="4"/>
      <c r="D12" s="4"/>
      <c r="E12" s="5">
        <v>11</v>
      </c>
      <c r="F12" s="5">
        <f t="shared" si="0"/>
        <v>0</v>
      </c>
      <c r="G12" s="5">
        <v>11</v>
      </c>
      <c r="H12" s="5">
        <f t="shared" si="1"/>
        <v>0</v>
      </c>
      <c r="I12" s="6"/>
      <c r="J12" s="6">
        <f t="shared" si="2"/>
        <v>0</v>
      </c>
      <c r="K12" s="7">
        <v>0.05</v>
      </c>
      <c r="L12" s="6">
        <f t="shared" si="3"/>
        <v>0</v>
      </c>
      <c r="M12" s="8">
        <f t="shared" si="4"/>
        <v>0</v>
      </c>
    </row>
    <row r="13" spans="1:13">
      <c r="A13" s="2"/>
      <c r="B13" s="3"/>
      <c r="C13" s="4"/>
      <c r="D13" s="4"/>
      <c r="E13" s="5">
        <v>11</v>
      </c>
      <c r="F13" s="5">
        <f t="shared" si="0"/>
        <v>0</v>
      </c>
      <c r="G13" s="5">
        <v>11</v>
      </c>
      <c r="H13" s="5">
        <f t="shared" si="1"/>
        <v>0</v>
      </c>
      <c r="I13" s="6"/>
      <c r="J13" s="6">
        <f t="shared" si="2"/>
        <v>0</v>
      </c>
      <c r="K13" s="7">
        <v>0.05</v>
      </c>
      <c r="L13" s="6">
        <f t="shared" si="3"/>
        <v>0</v>
      </c>
      <c r="M13" s="8">
        <f t="shared" si="4"/>
        <v>0</v>
      </c>
    </row>
    <row r="14" spans="1:13">
      <c r="A14" s="2"/>
      <c r="B14" s="3"/>
      <c r="C14" s="4"/>
      <c r="D14" s="4"/>
      <c r="E14" s="5">
        <v>11</v>
      </c>
      <c r="F14" s="5">
        <f t="shared" si="0"/>
        <v>0</v>
      </c>
      <c r="G14" s="5">
        <v>11</v>
      </c>
      <c r="H14" s="5">
        <f t="shared" si="1"/>
        <v>0</v>
      </c>
      <c r="I14" s="6"/>
      <c r="J14" s="6">
        <f t="shared" si="2"/>
        <v>0</v>
      </c>
      <c r="K14" s="7">
        <v>0.05</v>
      </c>
      <c r="L14" s="6">
        <f t="shared" si="3"/>
        <v>0</v>
      </c>
      <c r="M14" s="8">
        <f t="shared" si="4"/>
        <v>0</v>
      </c>
    </row>
    <row r="15" spans="1:13">
      <c r="A15" s="2"/>
      <c r="B15" s="3"/>
      <c r="C15" s="4"/>
      <c r="D15" s="4"/>
      <c r="E15" s="5">
        <v>11</v>
      </c>
      <c r="F15" s="5">
        <f t="shared" si="0"/>
        <v>0</v>
      </c>
      <c r="G15" s="5">
        <v>11</v>
      </c>
      <c r="H15" s="5">
        <f t="shared" si="1"/>
        <v>0</v>
      </c>
      <c r="I15" s="6"/>
      <c r="J15" s="6">
        <f t="shared" si="2"/>
        <v>0</v>
      </c>
      <c r="K15" s="7">
        <v>0.05</v>
      </c>
      <c r="L15" s="6">
        <f t="shared" si="3"/>
        <v>0</v>
      </c>
      <c r="M15" s="8">
        <f t="shared" si="4"/>
        <v>0</v>
      </c>
    </row>
    <row r="16" spans="1:13">
      <c r="A16" s="2"/>
      <c r="B16" s="5"/>
      <c r="C16" s="5"/>
      <c r="D16" s="5"/>
      <c r="E16" s="5">
        <v>11</v>
      </c>
      <c r="F16" s="5">
        <f t="shared" si="0"/>
        <v>0</v>
      </c>
      <c r="G16" s="5">
        <v>11</v>
      </c>
      <c r="H16" s="5">
        <f t="shared" si="1"/>
        <v>0</v>
      </c>
      <c r="I16" s="6"/>
      <c r="J16" s="6">
        <f t="shared" si="2"/>
        <v>0</v>
      </c>
      <c r="K16" s="7">
        <v>0.05</v>
      </c>
      <c r="L16" s="6">
        <f t="shared" si="3"/>
        <v>0</v>
      </c>
      <c r="M16" s="8">
        <f t="shared" si="4"/>
        <v>0</v>
      </c>
    </row>
    <row r="17" spans="10:13">
      <c r="J17" s="9">
        <f>SUM(J3:J16)</f>
        <v>0</v>
      </c>
      <c r="K17" s="9"/>
      <c r="L17" s="9"/>
      <c r="M17" s="9">
        <f>SUM(M3:M16)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D13" sqref="D13"/>
    </sheetView>
  </sheetViews>
  <sheetFormatPr defaultColWidth="8.625" defaultRowHeight="14.25"/>
  <cols>
    <col min="1" max="1" width="8.75" customWidth="1"/>
    <col min="2" max="2" width="13.5" customWidth="1"/>
    <col min="3" max="3" width="8.75" customWidth="1"/>
    <col min="4" max="4" width="10.875" customWidth="1"/>
    <col min="5" max="5" width="8.75" customWidth="1"/>
    <col min="6" max="6" width="9.625" customWidth="1"/>
    <col min="7" max="8" width="9.25" customWidth="1"/>
    <col min="9" max="9" width="8.75" customWidth="1"/>
    <col min="10" max="10" width="11.625" customWidth="1"/>
    <col min="11" max="12" width="8.75" customWidth="1"/>
    <col min="13" max="13" width="12.5" customWidth="1"/>
    <col min="14" max="64" width="8.75" customWidth="1"/>
  </cols>
  <sheetData>
    <row r="1" spans="1:13" ht="15">
      <c r="A1" s="13" t="s">
        <v>360</v>
      </c>
      <c r="B1" s="13"/>
      <c r="C1" s="1"/>
      <c r="D1" s="14" t="s">
        <v>122</v>
      </c>
      <c r="E1" s="14"/>
      <c r="F1" s="14"/>
      <c r="G1" s="14"/>
      <c r="H1" s="1"/>
      <c r="I1" s="1"/>
      <c r="J1" s="1"/>
      <c r="K1" s="1"/>
      <c r="L1" s="1"/>
      <c r="M1" s="1"/>
    </row>
    <row r="2" spans="1:13" ht="63.7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2" t="s">
        <v>13</v>
      </c>
      <c r="B3" s="3" t="s">
        <v>350</v>
      </c>
      <c r="C3" s="4" t="s">
        <v>15</v>
      </c>
      <c r="D3" s="4">
        <v>5940</v>
      </c>
      <c r="E3" s="5">
        <v>11</v>
      </c>
      <c r="F3" s="5">
        <f t="shared" ref="F3" si="0">D3/E3</f>
        <v>540</v>
      </c>
      <c r="G3" s="5">
        <v>11</v>
      </c>
      <c r="H3" s="5">
        <f t="shared" ref="H3" si="1">F3*11</f>
        <v>5940</v>
      </c>
      <c r="I3" s="6"/>
      <c r="J3" s="6">
        <f t="shared" ref="J3" si="2">H3*I3</f>
        <v>0</v>
      </c>
      <c r="K3" s="7">
        <v>0.05</v>
      </c>
      <c r="L3" s="6">
        <f t="shared" ref="L3" si="3">J3*K3</f>
        <v>0</v>
      </c>
      <c r="M3" s="8">
        <f t="shared" ref="M3" si="4">J3+L3</f>
        <v>0</v>
      </c>
    </row>
    <row r="4" spans="1:13">
      <c r="I4" t="s">
        <v>351</v>
      </c>
      <c r="J4" s="9">
        <f>SUM(J3:J3)</f>
        <v>0</v>
      </c>
      <c r="K4" s="9"/>
      <c r="L4" s="9">
        <f>SUM(L3:L3)</f>
        <v>0</v>
      </c>
      <c r="M4" s="9">
        <f>SUM(M3:M3)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zoomScaleNormal="100" workbookViewId="0">
      <selection activeCell="E12" sqref="E12"/>
    </sheetView>
  </sheetViews>
  <sheetFormatPr defaultColWidth="8.625" defaultRowHeight="14.25"/>
  <cols>
    <col min="1" max="1" width="8.75" customWidth="1"/>
    <col min="2" max="2" width="17.75" customWidth="1"/>
    <col min="3" max="3" width="8.75" customWidth="1"/>
    <col min="4" max="4" width="9.375" customWidth="1"/>
    <col min="5" max="5" width="9.5" customWidth="1"/>
    <col min="6" max="6" width="9.25" customWidth="1"/>
    <col min="7" max="7" width="9.375" customWidth="1"/>
    <col min="8" max="8" width="9.25" customWidth="1"/>
    <col min="9" max="9" width="8.75" customWidth="1"/>
    <col min="10" max="10" width="12.625" customWidth="1"/>
    <col min="11" max="12" width="8.75" customWidth="1"/>
    <col min="13" max="13" width="13.125" customWidth="1"/>
    <col min="14" max="64" width="8.75" customWidth="1"/>
  </cols>
  <sheetData>
    <row r="1" spans="1:13" ht="15">
      <c r="A1" s="13" t="s">
        <v>361</v>
      </c>
      <c r="B1" s="13"/>
      <c r="C1" s="1"/>
      <c r="D1" s="14" t="s">
        <v>342</v>
      </c>
      <c r="E1" s="14"/>
      <c r="F1" s="14"/>
      <c r="G1" s="14"/>
      <c r="H1" s="1"/>
      <c r="I1" s="1"/>
      <c r="J1" s="1"/>
      <c r="K1" s="1"/>
      <c r="L1" s="1"/>
      <c r="M1" s="1"/>
    </row>
    <row r="2" spans="1:13" ht="63.7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193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2" t="s">
        <v>13</v>
      </c>
      <c r="B3" s="3" t="s">
        <v>352</v>
      </c>
      <c r="C3" s="4" t="s">
        <v>15</v>
      </c>
      <c r="D3" s="4">
        <v>210</v>
      </c>
      <c r="E3" s="5">
        <v>11</v>
      </c>
      <c r="F3" s="5">
        <f t="shared" ref="F3" si="0">D3/E3</f>
        <v>19.09090909090909</v>
      </c>
      <c r="G3" s="5">
        <v>11</v>
      </c>
      <c r="H3" s="5">
        <f t="shared" ref="H3" si="1">F3*11</f>
        <v>210</v>
      </c>
      <c r="I3" s="6"/>
      <c r="J3" s="6">
        <f t="shared" ref="J3" si="2">H3*I3</f>
        <v>0</v>
      </c>
      <c r="K3" s="7">
        <v>0.05</v>
      </c>
      <c r="L3" s="6">
        <f t="shared" ref="L3" si="3">J3*K3</f>
        <v>0</v>
      </c>
      <c r="M3" s="8">
        <f t="shared" ref="M3" si="4">J3+L3</f>
        <v>0</v>
      </c>
    </row>
    <row r="4" spans="1:13">
      <c r="I4" t="s">
        <v>351</v>
      </c>
      <c r="J4" s="9">
        <f>SUM(J3:J3)</f>
        <v>0</v>
      </c>
      <c r="K4" s="9"/>
      <c r="L4" s="9">
        <f>SUM(L3:L3)</f>
        <v>0</v>
      </c>
      <c r="M4" s="9">
        <f>SUM(M3:M3)</f>
        <v>0</v>
      </c>
    </row>
  </sheetData>
  <mergeCells count="2">
    <mergeCell ref="A1:B1"/>
    <mergeCell ref="D1:G1"/>
  </mergeCells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-warywa i owoce - cześć 1.1</vt:lpstr>
      <vt:lpstr>pieczywo </vt:lpstr>
      <vt:lpstr>nabiał</vt:lpstr>
      <vt:lpstr>Drób,mięso i wędliny</vt:lpstr>
      <vt:lpstr>artykuły spożywcze</vt:lpstr>
      <vt:lpstr>mrożonki</vt:lpstr>
      <vt:lpstr>Ryby</vt:lpstr>
      <vt:lpstr>Jajka</vt:lpstr>
      <vt:lpstr>woda</vt:lpstr>
      <vt:lpstr>'Drób,mięso i wędliny'!_FiltrujBazeDanych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jszuka</cp:lastModifiedBy>
  <cp:revision>61</cp:revision>
  <dcterms:created xsi:type="dcterms:W3CDTF">2020-11-26T10:03:03Z</dcterms:created>
  <dcterms:modified xsi:type="dcterms:W3CDTF">2020-12-17T08:13:07Z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