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989" activeTab="5"/>
  </bookViews>
  <sheets>
    <sheet name="pieczywo" sheetId="3" r:id="rId1"/>
    <sheet name="nabiał" sheetId="4" r:id="rId2"/>
    <sheet name="owoce i warzywa" sheetId="5" r:id="rId3"/>
    <sheet name="mrożonki" sheetId="6" r:id="rId4"/>
    <sheet name="artykuły spożywcze" sheetId="7" r:id="rId5"/>
    <sheet name="mięso, dób i wędliny" sheetId="8" r:id="rId6"/>
    <sheet name="jajka" sheetId="9" r:id="rId7"/>
    <sheet name="woda" sheetId="10" r:id="rId8"/>
  </sheets>
  <calcPr calcId="124519"/>
  <fileRecoveryPr repairLoad="1"/>
</workbook>
</file>

<file path=xl/calcChain.xml><?xml version="1.0" encoding="utf-8"?>
<calcChain xmlns="http://schemas.openxmlformats.org/spreadsheetml/2006/main">
  <c r="H4" i="9"/>
  <c r="J4" s="1"/>
  <c r="F4"/>
  <c r="J4" i="10"/>
  <c r="L4" s="1"/>
  <c r="L6" s="1"/>
  <c r="H4"/>
  <c r="F4"/>
  <c r="J5" i="9" l="1"/>
  <c r="L4"/>
  <c r="L5" s="1"/>
  <c r="J6" i="10"/>
  <c r="M4"/>
  <c r="M6" s="1"/>
  <c r="M4" i="9" l="1"/>
  <c r="M5" s="1"/>
  <c r="F37" i="8" l="1"/>
  <c r="H37" s="1"/>
  <c r="J37" s="1"/>
  <c r="F36"/>
  <c r="H36" s="1"/>
  <c r="J36" s="1"/>
  <c r="H35"/>
  <c r="J35" s="1"/>
  <c r="F35"/>
  <c r="F34"/>
  <c r="H34" s="1"/>
  <c r="J34" s="1"/>
  <c r="F33"/>
  <c r="H33" s="1"/>
  <c r="J33" s="1"/>
  <c r="F32"/>
  <c r="H32" s="1"/>
  <c r="J32" s="1"/>
  <c r="F31"/>
  <c r="H31" s="1"/>
  <c r="J31" s="1"/>
  <c r="F30"/>
  <c r="H30" s="1"/>
  <c r="J30" s="1"/>
  <c r="F29"/>
  <c r="H29" s="1"/>
  <c r="J29" s="1"/>
  <c r="F28"/>
  <c r="H28" s="1"/>
  <c r="J28" s="1"/>
  <c r="L28" s="1"/>
  <c r="H27"/>
  <c r="J27" s="1"/>
  <c r="F27"/>
  <c r="F26"/>
  <c r="H26" s="1"/>
  <c r="J26" s="1"/>
  <c r="F25"/>
  <c r="H25" s="1"/>
  <c r="J25" s="1"/>
  <c r="L25" s="1"/>
  <c r="F24"/>
  <c r="H24" s="1"/>
  <c r="J24" s="1"/>
  <c r="L24" s="1"/>
  <c r="F23"/>
  <c r="H23" s="1"/>
  <c r="J23" s="1"/>
  <c r="H22"/>
  <c r="J22" s="1"/>
  <c r="F22"/>
  <c r="H21"/>
  <c r="J21" s="1"/>
  <c r="L21" s="1"/>
  <c r="F21"/>
  <c r="F20"/>
  <c r="H20" s="1"/>
  <c r="J20" s="1"/>
  <c r="L20" s="1"/>
  <c r="M20" s="1"/>
  <c r="H19"/>
  <c r="J19" s="1"/>
  <c r="L19" s="1"/>
  <c r="F19"/>
  <c r="H18"/>
  <c r="J18" s="1"/>
  <c r="F18"/>
  <c r="H17"/>
  <c r="J17" s="1"/>
  <c r="L17" s="1"/>
  <c r="F17"/>
  <c r="F16"/>
  <c r="H16" s="1"/>
  <c r="J16" s="1"/>
  <c r="H15"/>
  <c r="J15" s="1"/>
  <c r="L15" s="1"/>
  <c r="F15"/>
  <c r="F14"/>
  <c r="H14" s="1"/>
  <c r="J14" s="1"/>
  <c r="H13"/>
  <c r="J13" s="1"/>
  <c r="L13" s="1"/>
  <c r="F13"/>
  <c r="F12"/>
  <c r="H12" s="1"/>
  <c r="J12" s="1"/>
  <c r="H11"/>
  <c r="J11" s="1"/>
  <c r="L11" s="1"/>
  <c r="F11"/>
  <c r="F10"/>
  <c r="H10" s="1"/>
  <c r="J10" s="1"/>
  <c r="L10" s="1"/>
  <c r="H9"/>
  <c r="J9" s="1"/>
  <c r="L9" s="1"/>
  <c r="F9"/>
  <c r="F8"/>
  <c r="H8" s="1"/>
  <c r="J8" s="1"/>
  <c r="H7"/>
  <c r="J7" s="1"/>
  <c r="L7" s="1"/>
  <c r="F7"/>
  <c r="F6"/>
  <c r="H6" s="1"/>
  <c r="J6" s="1"/>
  <c r="L6" s="1"/>
  <c r="H5"/>
  <c r="J5" s="1"/>
  <c r="L5" s="1"/>
  <c r="F5"/>
  <c r="F4"/>
  <c r="H4" s="1"/>
  <c r="J4" s="1"/>
  <c r="M101" i="7"/>
  <c r="F100"/>
  <c r="H100" s="1"/>
  <c r="J100" s="1"/>
  <c r="L100" s="1"/>
  <c r="F99"/>
  <c r="H99" s="1"/>
  <c r="J99" s="1"/>
  <c r="F98"/>
  <c r="H98" s="1"/>
  <c r="J98" s="1"/>
  <c r="F97"/>
  <c r="H97" s="1"/>
  <c r="J97" s="1"/>
  <c r="L97" s="1"/>
  <c r="F96"/>
  <c r="H96" s="1"/>
  <c r="J96" s="1"/>
  <c r="L96" s="1"/>
  <c r="F95"/>
  <c r="H95" s="1"/>
  <c r="J95" s="1"/>
  <c r="J94"/>
  <c r="H94"/>
  <c r="F94"/>
  <c r="J93"/>
  <c r="L93" s="1"/>
  <c r="H93"/>
  <c r="F93"/>
  <c r="F92"/>
  <c r="H92" s="1"/>
  <c r="J92" s="1"/>
  <c r="L92" s="1"/>
  <c r="H91"/>
  <c r="J91" s="1"/>
  <c r="F91"/>
  <c r="F90"/>
  <c r="H90" s="1"/>
  <c r="J90" s="1"/>
  <c r="F89"/>
  <c r="H89" s="1"/>
  <c r="J89" s="1"/>
  <c r="L89" s="1"/>
  <c r="F88"/>
  <c r="H88" s="1"/>
  <c r="J88" s="1"/>
  <c r="L88" s="1"/>
  <c r="F87"/>
  <c r="H87" s="1"/>
  <c r="J87" s="1"/>
  <c r="H86"/>
  <c r="J86" s="1"/>
  <c r="F86"/>
  <c r="H85"/>
  <c r="J85" s="1"/>
  <c r="L85" s="1"/>
  <c r="F85"/>
  <c r="F84"/>
  <c r="H84" s="1"/>
  <c r="J84" s="1"/>
  <c r="L84" s="1"/>
  <c r="F83"/>
  <c r="H83" s="1"/>
  <c r="J83" s="1"/>
  <c r="H82"/>
  <c r="J82" s="1"/>
  <c r="F82"/>
  <c r="F81"/>
  <c r="H81" s="1"/>
  <c r="J81" s="1"/>
  <c r="L81" s="1"/>
  <c r="F80"/>
  <c r="H80" s="1"/>
  <c r="J80" s="1"/>
  <c r="L80" s="1"/>
  <c r="F79"/>
  <c r="H79" s="1"/>
  <c r="J79" s="1"/>
  <c r="F78"/>
  <c r="H78" s="1"/>
  <c r="J78" s="1"/>
  <c r="F77"/>
  <c r="H77" s="1"/>
  <c r="J77" s="1"/>
  <c r="F76"/>
  <c r="H76" s="1"/>
  <c r="J76" s="1"/>
  <c r="L76" s="1"/>
  <c r="H75"/>
  <c r="J75" s="1"/>
  <c r="F75"/>
  <c r="F74"/>
  <c r="H74" s="1"/>
  <c r="J74" s="1"/>
  <c r="J73"/>
  <c r="L73" s="1"/>
  <c r="H73"/>
  <c r="F73"/>
  <c r="F72"/>
  <c r="H72" s="1"/>
  <c r="J72" s="1"/>
  <c r="L72" s="1"/>
  <c r="H71"/>
  <c r="J71" s="1"/>
  <c r="F71"/>
  <c r="F70"/>
  <c r="H70" s="1"/>
  <c r="J70" s="1"/>
  <c r="H69"/>
  <c r="J69" s="1"/>
  <c r="F69"/>
  <c r="F68"/>
  <c r="H68" s="1"/>
  <c r="J68" s="1"/>
  <c r="L68" s="1"/>
  <c r="F67"/>
  <c r="H67" s="1"/>
  <c r="J67" s="1"/>
  <c r="J66"/>
  <c r="H66"/>
  <c r="F66"/>
  <c r="J65"/>
  <c r="L65" s="1"/>
  <c r="H65"/>
  <c r="F65"/>
  <c r="F64"/>
  <c r="H64" s="1"/>
  <c r="J64" s="1"/>
  <c r="L64" s="1"/>
  <c r="H63"/>
  <c r="J63" s="1"/>
  <c r="F63"/>
  <c r="J62"/>
  <c r="H62"/>
  <c r="F62"/>
  <c r="H61"/>
  <c r="J61" s="1"/>
  <c r="L61" s="1"/>
  <c r="F61"/>
  <c r="F60"/>
  <c r="H60" s="1"/>
  <c r="J60" s="1"/>
  <c r="L60" s="1"/>
  <c r="F59"/>
  <c r="H59" s="1"/>
  <c r="J59" s="1"/>
  <c r="F58"/>
  <c r="H58" s="1"/>
  <c r="J58" s="1"/>
  <c r="F57"/>
  <c r="H57" s="1"/>
  <c r="J57" s="1"/>
  <c r="L57" s="1"/>
  <c r="F56"/>
  <c r="H56" s="1"/>
  <c r="J56" s="1"/>
  <c r="L56" s="1"/>
  <c r="F55"/>
  <c r="H55" s="1"/>
  <c r="J55" s="1"/>
  <c r="F54"/>
  <c r="H54" s="1"/>
  <c r="J54" s="1"/>
  <c r="F53"/>
  <c r="H53" s="1"/>
  <c r="J53" s="1"/>
  <c r="L53" s="1"/>
  <c r="F52"/>
  <c r="H52" s="1"/>
  <c r="J52" s="1"/>
  <c r="L52" s="1"/>
  <c r="H51"/>
  <c r="J51" s="1"/>
  <c r="F51"/>
  <c r="H50"/>
  <c r="J50" s="1"/>
  <c r="F50"/>
  <c r="H49"/>
  <c r="J49" s="1"/>
  <c r="L49" s="1"/>
  <c r="F49"/>
  <c r="F48"/>
  <c r="H48" s="1"/>
  <c r="J48" s="1"/>
  <c r="L48" s="1"/>
  <c r="H47"/>
  <c r="J47" s="1"/>
  <c r="F47"/>
  <c r="F46"/>
  <c r="H46" s="1"/>
  <c r="J46" s="1"/>
  <c r="F45"/>
  <c r="H45" s="1"/>
  <c r="J45" s="1"/>
  <c r="F44"/>
  <c r="H44" s="1"/>
  <c r="J44" s="1"/>
  <c r="L44" s="1"/>
  <c r="F43"/>
  <c r="H43" s="1"/>
  <c r="J43" s="1"/>
  <c r="J42"/>
  <c r="H42"/>
  <c r="F42"/>
  <c r="J41"/>
  <c r="L41" s="1"/>
  <c r="H41"/>
  <c r="F41"/>
  <c r="F40"/>
  <c r="H40" s="1"/>
  <c r="J40" s="1"/>
  <c r="L40" s="1"/>
  <c r="H39"/>
  <c r="J39" s="1"/>
  <c r="F39"/>
  <c r="H38"/>
  <c r="J38" s="1"/>
  <c r="F38"/>
  <c r="H37"/>
  <c r="J37" s="1"/>
  <c r="F37"/>
  <c r="F36"/>
  <c r="H36" s="1"/>
  <c r="J36" s="1"/>
  <c r="L36" s="1"/>
  <c r="F35"/>
  <c r="H35" s="1"/>
  <c r="J35" s="1"/>
  <c r="J34"/>
  <c r="H34"/>
  <c r="F34"/>
  <c r="J33"/>
  <c r="L33" s="1"/>
  <c r="H33"/>
  <c r="F33"/>
  <c r="F32"/>
  <c r="H32" s="1"/>
  <c r="J32" s="1"/>
  <c r="L32" s="1"/>
  <c r="H31"/>
  <c r="J31" s="1"/>
  <c r="F31"/>
  <c r="H30"/>
  <c r="J30" s="1"/>
  <c r="F30"/>
  <c r="F29"/>
  <c r="H29" s="1"/>
  <c r="J29" s="1"/>
  <c r="L29" s="1"/>
  <c r="F28"/>
  <c r="H28" s="1"/>
  <c r="J28" s="1"/>
  <c r="L28" s="1"/>
  <c r="H27"/>
  <c r="J27" s="1"/>
  <c r="F27"/>
  <c r="F26"/>
  <c r="H26" s="1"/>
  <c r="J26" s="1"/>
  <c r="F25"/>
  <c r="H25" s="1"/>
  <c r="J25" s="1"/>
  <c r="L25" s="1"/>
  <c r="F24"/>
  <c r="H24" s="1"/>
  <c r="J24" s="1"/>
  <c r="L24" s="1"/>
  <c r="F23"/>
  <c r="H23" s="1"/>
  <c r="J23" s="1"/>
  <c r="J22"/>
  <c r="H22"/>
  <c r="F22"/>
  <c r="L21"/>
  <c r="J21"/>
  <c r="H21"/>
  <c r="F21"/>
  <c r="F20"/>
  <c r="H20" s="1"/>
  <c r="J20" s="1"/>
  <c r="L20" s="1"/>
  <c r="H19"/>
  <c r="J19" s="1"/>
  <c r="F19"/>
  <c r="F18"/>
  <c r="H18" s="1"/>
  <c r="J18" s="1"/>
  <c r="H17"/>
  <c r="J17" s="1"/>
  <c r="L17" s="1"/>
  <c r="F17"/>
  <c r="F16"/>
  <c r="H16" s="1"/>
  <c r="J16" s="1"/>
  <c r="L16" s="1"/>
  <c r="H15"/>
  <c r="J15" s="1"/>
  <c r="F15"/>
  <c r="F14"/>
  <c r="H14" s="1"/>
  <c r="J14" s="1"/>
  <c r="F13"/>
  <c r="H13" s="1"/>
  <c r="J13" s="1"/>
  <c r="F12"/>
  <c r="H12" s="1"/>
  <c r="J12" s="1"/>
  <c r="L12" s="1"/>
  <c r="H11"/>
  <c r="J11" s="1"/>
  <c r="F11"/>
  <c r="J10"/>
  <c r="H10"/>
  <c r="F10"/>
  <c r="H9"/>
  <c r="J9" s="1"/>
  <c r="L9" s="1"/>
  <c r="F9"/>
  <c r="F8"/>
  <c r="H8" s="1"/>
  <c r="J8" s="1"/>
  <c r="L8" s="1"/>
  <c r="F7"/>
  <c r="H7" s="1"/>
  <c r="J7" s="1"/>
  <c r="H6"/>
  <c r="J6" s="1"/>
  <c r="F6"/>
  <c r="F5"/>
  <c r="H5" s="1"/>
  <c r="J5" s="1"/>
  <c r="F4"/>
  <c r="H4" s="1"/>
  <c r="J4" s="1"/>
  <c r="L4" s="1"/>
  <c r="F36" i="6"/>
  <c r="H36" s="1"/>
  <c r="J36" s="1"/>
  <c r="F35"/>
  <c r="H35" s="1"/>
  <c r="J35" s="1"/>
  <c r="F34"/>
  <c r="H34" s="1"/>
  <c r="J34" s="1"/>
  <c r="H33"/>
  <c r="J33" s="1"/>
  <c r="L33" s="1"/>
  <c r="F33"/>
  <c r="F32"/>
  <c r="H32" s="1"/>
  <c r="J32" s="1"/>
  <c r="F31"/>
  <c r="H31" s="1"/>
  <c r="J31" s="1"/>
  <c r="F30"/>
  <c r="H30" s="1"/>
  <c r="J30" s="1"/>
  <c r="F29"/>
  <c r="H29" s="1"/>
  <c r="J29" s="1"/>
  <c r="L29" s="1"/>
  <c r="F28"/>
  <c r="H28" s="1"/>
  <c r="J28" s="1"/>
  <c r="F27"/>
  <c r="H27" s="1"/>
  <c r="J27" s="1"/>
  <c r="F26"/>
  <c r="H26" s="1"/>
  <c r="J26" s="1"/>
  <c r="F25"/>
  <c r="H25" s="1"/>
  <c r="J25" s="1"/>
  <c r="L25" s="1"/>
  <c r="F24"/>
  <c r="H24" s="1"/>
  <c r="J24" s="1"/>
  <c r="F23"/>
  <c r="H23" s="1"/>
  <c r="J23" s="1"/>
  <c r="F22"/>
  <c r="H22" s="1"/>
  <c r="J22" s="1"/>
  <c r="F21"/>
  <c r="H21" s="1"/>
  <c r="J21" s="1"/>
  <c r="L21" s="1"/>
  <c r="F20"/>
  <c r="H20" s="1"/>
  <c r="J20" s="1"/>
  <c r="F19"/>
  <c r="H19" s="1"/>
  <c r="J19" s="1"/>
  <c r="F18"/>
  <c r="H18" s="1"/>
  <c r="J18" s="1"/>
  <c r="F17"/>
  <c r="H17" s="1"/>
  <c r="J17" s="1"/>
  <c r="L17" s="1"/>
  <c r="F16"/>
  <c r="H16" s="1"/>
  <c r="J16" s="1"/>
  <c r="F15"/>
  <c r="H15" s="1"/>
  <c r="J15" s="1"/>
  <c r="F14"/>
  <c r="H14" s="1"/>
  <c r="J14" s="1"/>
  <c r="F13"/>
  <c r="H13" s="1"/>
  <c r="J13" s="1"/>
  <c r="L13" s="1"/>
  <c r="F12"/>
  <c r="H12" s="1"/>
  <c r="J12" s="1"/>
  <c r="F11"/>
  <c r="H11" s="1"/>
  <c r="J11" s="1"/>
  <c r="F10"/>
  <c r="H10" s="1"/>
  <c r="J10" s="1"/>
  <c r="F9"/>
  <c r="H9" s="1"/>
  <c r="J9" s="1"/>
  <c r="L9" s="1"/>
  <c r="F8"/>
  <c r="H8" s="1"/>
  <c r="J8" s="1"/>
  <c r="F7"/>
  <c r="H7" s="1"/>
  <c r="J7" s="1"/>
  <c r="F6"/>
  <c r="H6" s="1"/>
  <c r="J6" s="1"/>
  <c r="F5"/>
  <c r="H5" s="1"/>
  <c r="J5" s="1"/>
  <c r="L5" s="1"/>
  <c r="F4"/>
  <c r="H4" s="1"/>
  <c r="J4" s="1"/>
  <c r="M64" i="5"/>
  <c r="F63"/>
  <c r="H63" s="1"/>
  <c r="J63" s="1"/>
  <c r="H62"/>
  <c r="J62" s="1"/>
  <c r="F62"/>
  <c r="F61"/>
  <c r="H61" s="1"/>
  <c r="J61" s="1"/>
  <c r="F60"/>
  <c r="H60" s="1"/>
  <c r="J60" s="1"/>
  <c r="L60" s="1"/>
  <c r="F59"/>
  <c r="H59" s="1"/>
  <c r="J59" s="1"/>
  <c r="F58"/>
  <c r="H58" s="1"/>
  <c r="J58" s="1"/>
  <c r="H57"/>
  <c r="J57" s="1"/>
  <c r="F57"/>
  <c r="J56"/>
  <c r="L56" s="1"/>
  <c r="F56"/>
  <c r="H56" s="1"/>
  <c r="F55"/>
  <c r="H55" s="1"/>
  <c r="J55" s="1"/>
  <c r="H54"/>
  <c r="J54" s="1"/>
  <c r="F54"/>
  <c r="F53"/>
  <c r="H53" s="1"/>
  <c r="J53" s="1"/>
  <c r="F52"/>
  <c r="H52" s="1"/>
  <c r="J52" s="1"/>
  <c r="L52" s="1"/>
  <c r="F51"/>
  <c r="H51" s="1"/>
  <c r="J51" s="1"/>
  <c r="F50"/>
  <c r="H50" s="1"/>
  <c r="J50" s="1"/>
  <c r="H49"/>
  <c r="J49" s="1"/>
  <c r="F49"/>
  <c r="J48"/>
  <c r="L48" s="1"/>
  <c r="F48"/>
  <c r="H48" s="1"/>
  <c r="F47"/>
  <c r="H47" s="1"/>
  <c r="J47" s="1"/>
  <c r="H46"/>
  <c r="J46" s="1"/>
  <c r="F46"/>
  <c r="F45"/>
  <c r="H45" s="1"/>
  <c r="J45" s="1"/>
  <c r="F44"/>
  <c r="H44" s="1"/>
  <c r="J44" s="1"/>
  <c r="L44" s="1"/>
  <c r="F43"/>
  <c r="H43" s="1"/>
  <c r="J43" s="1"/>
  <c r="F42"/>
  <c r="H42" s="1"/>
  <c r="J42" s="1"/>
  <c r="H41"/>
  <c r="J41" s="1"/>
  <c r="F41"/>
  <c r="J40"/>
  <c r="L40" s="1"/>
  <c r="F40"/>
  <c r="H40" s="1"/>
  <c r="F39"/>
  <c r="H39" s="1"/>
  <c r="J39" s="1"/>
  <c r="H38"/>
  <c r="J38" s="1"/>
  <c r="F38"/>
  <c r="F37"/>
  <c r="H37" s="1"/>
  <c r="J37" s="1"/>
  <c r="F36"/>
  <c r="H36" s="1"/>
  <c r="J36" s="1"/>
  <c r="L36" s="1"/>
  <c r="F35"/>
  <c r="H35" s="1"/>
  <c r="J35" s="1"/>
  <c r="F34"/>
  <c r="H34" s="1"/>
  <c r="J34" s="1"/>
  <c r="H33"/>
  <c r="J33" s="1"/>
  <c r="F33"/>
  <c r="J32"/>
  <c r="F32"/>
  <c r="H32" s="1"/>
  <c r="F31"/>
  <c r="H31" s="1"/>
  <c r="J31" s="1"/>
  <c r="H30"/>
  <c r="J30" s="1"/>
  <c r="F30"/>
  <c r="F29"/>
  <c r="H29" s="1"/>
  <c r="J29" s="1"/>
  <c r="F28"/>
  <c r="H28" s="1"/>
  <c r="J28" s="1"/>
  <c r="L28" s="1"/>
  <c r="F27"/>
  <c r="H27" s="1"/>
  <c r="J27" s="1"/>
  <c r="F26"/>
  <c r="H26" s="1"/>
  <c r="J26" s="1"/>
  <c r="H25"/>
  <c r="J25" s="1"/>
  <c r="F25"/>
  <c r="J24"/>
  <c r="F24"/>
  <c r="H24" s="1"/>
  <c r="F23"/>
  <c r="H23" s="1"/>
  <c r="J23" s="1"/>
  <c r="H22"/>
  <c r="J22" s="1"/>
  <c r="F22"/>
  <c r="F21"/>
  <c r="H21" s="1"/>
  <c r="J21" s="1"/>
  <c r="F20"/>
  <c r="H20" s="1"/>
  <c r="J20" s="1"/>
  <c r="L20" s="1"/>
  <c r="F19"/>
  <c r="H19" s="1"/>
  <c r="J19" s="1"/>
  <c r="F18"/>
  <c r="H18" s="1"/>
  <c r="J18" s="1"/>
  <c r="H17"/>
  <c r="J17" s="1"/>
  <c r="F17"/>
  <c r="J16"/>
  <c r="F16"/>
  <c r="H16" s="1"/>
  <c r="F15"/>
  <c r="H15" s="1"/>
  <c r="J15" s="1"/>
  <c r="H14"/>
  <c r="J14" s="1"/>
  <c r="F14"/>
  <c r="F13"/>
  <c r="H13" s="1"/>
  <c r="J13" s="1"/>
  <c r="F12"/>
  <c r="H12" s="1"/>
  <c r="J12" s="1"/>
  <c r="F11"/>
  <c r="H11" s="1"/>
  <c r="J11" s="1"/>
  <c r="F10"/>
  <c r="H10" s="1"/>
  <c r="J10" s="1"/>
  <c r="H9"/>
  <c r="J9" s="1"/>
  <c r="F9"/>
  <c r="J8"/>
  <c r="F8"/>
  <c r="H8" s="1"/>
  <c r="F7"/>
  <c r="H7" s="1"/>
  <c r="J7" s="1"/>
  <c r="H6"/>
  <c r="J6" s="1"/>
  <c r="F6"/>
  <c r="F5"/>
  <c r="H5" s="1"/>
  <c r="J5" s="1"/>
  <c r="F4"/>
  <c r="H4" s="1"/>
  <c r="J4" s="1"/>
  <c r="F27" i="4"/>
  <c r="H27" s="1"/>
  <c r="J27" s="1"/>
  <c r="F26"/>
  <c r="H26" s="1"/>
  <c r="J26" s="1"/>
  <c r="L26" s="1"/>
  <c r="H25"/>
  <c r="J25" s="1"/>
  <c r="L25" s="1"/>
  <c r="F25"/>
  <c r="F24"/>
  <c r="H24" s="1"/>
  <c r="J24" s="1"/>
  <c r="H23"/>
  <c r="J23" s="1"/>
  <c r="F23"/>
  <c r="F22"/>
  <c r="H22" s="1"/>
  <c r="J22" s="1"/>
  <c r="L22" s="1"/>
  <c r="H21"/>
  <c r="J21" s="1"/>
  <c r="L21" s="1"/>
  <c r="F21"/>
  <c r="F20"/>
  <c r="H20" s="1"/>
  <c r="J20" s="1"/>
  <c r="F19"/>
  <c r="H19" s="1"/>
  <c r="J19" s="1"/>
  <c r="F18"/>
  <c r="H18" s="1"/>
  <c r="J18" s="1"/>
  <c r="L18" s="1"/>
  <c r="H17"/>
  <c r="J17" s="1"/>
  <c r="L17" s="1"/>
  <c r="F17"/>
  <c r="F16"/>
  <c r="H16" s="1"/>
  <c r="J16" s="1"/>
  <c r="H15"/>
  <c r="J15" s="1"/>
  <c r="F15"/>
  <c r="F14"/>
  <c r="H14" s="1"/>
  <c r="J14" s="1"/>
  <c r="L14" s="1"/>
  <c r="H13"/>
  <c r="J13" s="1"/>
  <c r="L13" s="1"/>
  <c r="F13"/>
  <c r="F12"/>
  <c r="H12" s="1"/>
  <c r="J12" s="1"/>
  <c r="F11"/>
  <c r="H11" s="1"/>
  <c r="J11" s="1"/>
  <c r="F10"/>
  <c r="H10" s="1"/>
  <c r="J10" s="1"/>
  <c r="L10" s="1"/>
  <c r="F9"/>
  <c r="H9" s="1"/>
  <c r="J9" s="1"/>
  <c r="L9" s="1"/>
  <c r="F8"/>
  <c r="H8" s="1"/>
  <c r="J8" s="1"/>
  <c r="H7"/>
  <c r="J7" s="1"/>
  <c r="F7"/>
  <c r="F6"/>
  <c r="H6" s="1"/>
  <c r="J6" s="1"/>
  <c r="L6" s="1"/>
  <c r="H5"/>
  <c r="J5" s="1"/>
  <c r="L5" s="1"/>
  <c r="F5"/>
  <c r="F4"/>
  <c r="H4" s="1"/>
  <c r="J4" s="1"/>
  <c r="F3"/>
  <c r="F23" i="3"/>
  <c r="H23" s="1"/>
  <c r="J23" s="1"/>
  <c r="L23" s="1"/>
  <c r="M23" s="1"/>
  <c r="F22"/>
  <c r="H22" s="1"/>
  <c r="J22" s="1"/>
  <c r="F21"/>
  <c r="H21" s="1"/>
  <c r="J21" s="1"/>
  <c r="F20"/>
  <c r="H20" s="1"/>
  <c r="J20" s="1"/>
  <c r="L20" s="1"/>
  <c r="M20" s="1"/>
  <c r="F19"/>
  <c r="H19" s="1"/>
  <c r="J19" s="1"/>
  <c r="L19" s="1"/>
  <c r="M19" s="1"/>
  <c r="F18"/>
  <c r="H18" s="1"/>
  <c r="J18" s="1"/>
  <c r="F17"/>
  <c r="H17" s="1"/>
  <c r="J17" s="1"/>
  <c r="F16"/>
  <c r="H16" s="1"/>
  <c r="J16" s="1"/>
  <c r="L16" s="1"/>
  <c r="M16" s="1"/>
  <c r="F15"/>
  <c r="H15" s="1"/>
  <c r="J15" s="1"/>
  <c r="H14"/>
  <c r="J14" s="1"/>
  <c r="F14"/>
  <c r="F13"/>
  <c r="H13" s="1"/>
  <c r="J13" s="1"/>
  <c r="F12"/>
  <c r="H12" s="1"/>
  <c r="J12" s="1"/>
  <c r="F11"/>
  <c r="H11" s="1"/>
  <c r="J11" s="1"/>
  <c r="F10"/>
  <c r="H10" s="1"/>
  <c r="J10" s="1"/>
  <c r="F9"/>
  <c r="H9" s="1"/>
  <c r="J9" s="1"/>
  <c r="F8"/>
  <c r="H8" s="1"/>
  <c r="J8" s="1"/>
  <c r="F7"/>
  <c r="H7" s="1"/>
  <c r="J7" s="1"/>
  <c r="H6"/>
  <c r="J6" s="1"/>
  <c r="F6"/>
  <c r="F5"/>
  <c r="H5" s="1"/>
  <c r="J5" s="1"/>
  <c r="F4"/>
  <c r="H4" s="1"/>
  <c r="J4" s="1"/>
  <c r="F3"/>
  <c r="H3" s="1"/>
  <c r="J3" s="1"/>
  <c r="L8" i="8" l="1"/>
  <c r="M8" s="1"/>
  <c r="L37"/>
  <c r="M37" s="1"/>
  <c r="L29"/>
  <c r="M29" s="1"/>
  <c r="M33"/>
  <c r="L33"/>
  <c r="L4"/>
  <c r="M4" s="1"/>
  <c r="L12"/>
  <c r="M12" s="1"/>
  <c r="M19"/>
  <c r="M15"/>
  <c r="M24"/>
  <c r="M7"/>
  <c r="M11"/>
  <c r="M18"/>
  <c r="L18"/>
  <c r="L26"/>
  <c r="M26" s="1"/>
  <c r="L36"/>
  <c r="M36" s="1"/>
  <c r="M6"/>
  <c r="M10"/>
  <c r="L16"/>
  <c r="M16" s="1"/>
  <c r="M17"/>
  <c r="M25"/>
  <c r="M28"/>
  <c r="L14"/>
  <c r="M14" s="1"/>
  <c r="L23"/>
  <c r="M23" s="1"/>
  <c r="L35"/>
  <c r="M35" s="1"/>
  <c r="M5"/>
  <c r="M9"/>
  <c r="M13"/>
  <c r="L27"/>
  <c r="M27" s="1"/>
  <c r="L32"/>
  <c r="M32" s="1"/>
  <c r="L22"/>
  <c r="M22" s="1"/>
  <c r="L31"/>
  <c r="M31" s="1"/>
  <c r="M21"/>
  <c r="L30"/>
  <c r="M30" s="1"/>
  <c r="L34"/>
  <c r="M34" s="1"/>
  <c r="M96" i="7"/>
  <c r="M24"/>
  <c r="M48"/>
  <c r="M64"/>
  <c r="M80"/>
  <c r="M88"/>
  <c r="M16"/>
  <c r="M32"/>
  <c r="M56"/>
  <c r="L13"/>
  <c r="M13" s="1"/>
  <c r="L37"/>
  <c r="M37" s="1"/>
  <c r="M45"/>
  <c r="L45"/>
  <c r="M69"/>
  <c r="L69"/>
  <c r="M77"/>
  <c r="L77"/>
  <c r="M5"/>
  <c r="L5"/>
  <c r="M8"/>
  <c r="M40"/>
  <c r="M72"/>
  <c r="M29"/>
  <c r="M61"/>
  <c r="M93"/>
  <c r="M21"/>
  <c r="M53"/>
  <c r="M85"/>
  <c r="L11"/>
  <c r="M11" s="1"/>
  <c r="L18"/>
  <c r="M18" s="1"/>
  <c r="L27"/>
  <c r="M27" s="1"/>
  <c r="L34"/>
  <c r="M34" s="1"/>
  <c r="L43"/>
  <c r="M43" s="1"/>
  <c r="L50"/>
  <c r="M50" s="1"/>
  <c r="L59"/>
  <c r="M59" s="1"/>
  <c r="L66"/>
  <c r="M66" s="1"/>
  <c r="L75"/>
  <c r="M75" s="1"/>
  <c r="L82"/>
  <c r="M82" s="1"/>
  <c r="L91"/>
  <c r="M91" s="1"/>
  <c r="L98"/>
  <c r="M98" s="1"/>
  <c r="M4"/>
  <c r="M17"/>
  <c r="M20"/>
  <c r="M33"/>
  <c r="M36"/>
  <c r="M49"/>
  <c r="M52"/>
  <c r="M65"/>
  <c r="M68"/>
  <c r="M81"/>
  <c r="M84"/>
  <c r="M97"/>
  <c r="M100"/>
  <c r="L6"/>
  <c r="M6" s="1"/>
  <c r="L15"/>
  <c r="M15" s="1"/>
  <c r="L22"/>
  <c r="M22" s="1"/>
  <c r="L31"/>
  <c r="M31" s="1"/>
  <c r="L38"/>
  <c r="M38" s="1"/>
  <c r="L47"/>
  <c r="M47" s="1"/>
  <c r="L54"/>
  <c r="M54" s="1"/>
  <c r="L63"/>
  <c r="M63" s="1"/>
  <c r="L70"/>
  <c r="M70" s="1"/>
  <c r="L79"/>
  <c r="M79" s="1"/>
  <c r="L86"/>
  <c r="M86" s="1"/>
  <c r="L95"/>
  <c r="M95" s="1"/>
  <c r="L10"/>
  <c r="M10" s="1"/>
  <c r="L19"/>
  <c r="M19" s="1"/>
  <c r="L26"/>
  <c r="M26" s="1"/>
  <c r="L35"/>
  <c r="M35" s="1"/>
  <c r="L42"/>
  <c r="M42" s="1"/>
  <c r="L51"/>
  <c r="M51" s="1"/>
  <c r="L58"/>
  <c r="M58" s="1"/>
  <c r="L67"/>
  <c r="M67" s="1"/>
  <c r="L74"/>
  <c r="M74" s="1"/>
  <c r="L83"/>
  <c r="M83" s="1"/>
  <c r="L90"/>
  <c r="M90" s="1"/>
  <c r="L99"/>
  <c r="M99" s="1"/>
  <c r="M9"/>
  <c r="M12"/>
  <c r="M25"/>
  <c r="M28"/>
  <c r="M41"/>
  <c r="M44"/>
  <c r="M57"/>
  <c r="M60"/>
  <c r="M73"/>
  <c r="M76"/>
  <c r="M89"/>
  <c r="M92"/>
  <c r="L7"/>
  <c r="M7" s="1"/>
  <c r="L14"/>
  <c r="M14" s="1"/>
  <c r="L23"/>
  <c r="M23" s="1"/>
  <c r="L30"/>
  <c r="M30" s="1"/>
  <c r="L39"/>
  <c r="M39" s="1"/>
  <c r="L46"/>
  <c r="M46" s="1"/>
  <c r="L55"/>
  <c r="M55" s="1"/>
  <c r="L62"/>
  <c r="M62" s="1"/>
  <c r="L71"/>
  <c r="M71" s="1"/>
  <c r="L78"/>
  <c r="M78" s="1"/>
  <c r="L87"/>
  <c r="M87" s="1"/>
  <c r="L94"/>
  <c r="M94" s="1"/>
  <c r="L8" i="6"/>
  <c r="M8" s="1"/>
  <c r="L10"/>
  <c r="M10" s="1"/>
  <c r="L16"/>
  <c r="M16" s="1"/>
  <c r="L18"/>
  <c r="M18" s="1"/>
  <c r="L24"/>
  <c r="M24" s="1"/>
  <c r="L26"/>
  <c r="M26" s="1"/>
  <c r="L32"/>
  <c r="M32" s="1"/>
  <c r="L34"/>
  <c r="M34" s="1"/>
  <c r="L7"/>
  <c r="M7" s="1"/>
  <c r="L15"/>
  <c r="M15" s="1"/>
  <c r="L23"/>
  <c r="M23" s="1"/>
  <c r="L31"/>
  <c r="M31" s="1"/>
  <c r="L4"/>
  <c r="M4" s="1"/>
  <c r="L6"/>
  <c r="M6" s="1"/>
  <c r="L12"/>
  <c r="M12" s="1"/>
  <c r="L14"/>
  <c r="M14" s="1"/>
  <c r="L20"/>
  <c r="M20" s="1"/>
  <c r="L22"/>
  <c r="M22" s="1"/>
  <c r="L28"/>
  <c r="M28" s="1"/>
  <c r="L30"/>
  <c r="M30" s="1"/>
  <c r="L36"/>
  <c r="M36" s="1"/>
  <c r="L11"/>
  <c r="M11" s="1"/>
  <c r="L19"/>
  <c r="M19" s="1"/>
  <c r="L27"/>
  <c r="M27" s="1"/>
  <c r="L35"/>
  <c r="M35" s="1"/>
  <c r="M5"/>
  <c r="M9"/>
  <c r="M13"/>
  <c r="M17"/>
  <c r="M21"/>
  <c r="M25"/>
  <c r="M29"/>
  <c r="M33"/>
  <c r="L19" i="5"/>
  <c r="M19" s="1"/>
  <c r="M15"/>
  <c r="L15"/>
  <c r="L31"/>
  <c r="M31" s="1"/>
  <c r="L47"/>
  <c r="M47" s="1"/>
  <c r="L63"/>
  <c r="M63" s="1"/>
  <c r="M35"/>
  <c r="L35"/>
  <c r="L51"/>
  <c r="M51" s="1"/>
  <c r="M11"/>
  <c r="L11"/>
  <c r="L27"/>
  <c r="M27" s="1"/>
  <c r="M43"/>
  <c r="L43"/>
  <c r="L59"/>
  <c r="M59" s="1"/>
  <c r="L7"/>
  <c r="M7" s="1"/>
  <c r="L23"/>
  <c r="M23" s="1"/>
  <c r="M39"/>
  <c r="L39"/>
  <c r="L55"/>
  <c r="M55" s="1"/>
  <c r="M4"/>
  <c r="L4"/>
  <c r="L8"/>
  <c r="M8" s="1"/>
  <c r="L12"/>
  <c r="M12" s="1"/>
  <c r="L16"/>
  <c r="M16" s="1"/>
  <c r="L24"/>
  <c r="M24" s="1"/>
  <c r="L32"/>
  <c r="M32" s="1"/>
  <c r="M20"/>
  <c r="M28"/>
  <c r="M36"/>
  <c r="M40"/>
  <c r="M44"/>
  <c r="M48"/>
  <c r="M52"/>
  <c r="M56"/>
  <c r="M60"/>
  <c r="L5"/>
  <c r="M5" s="1"/>
  <c r="L9"/>
  <c r="M9" s="1"/>
  <c r="L13"/>
  <c r="M13" s="1"/>
  <c r="L17"/>
  <c r="M17" s="1"/>
  <c r="L21"/>
  <c r="M21" s="1"/>
  <c r="L33"/>
  <c r="M33" s="1"/>
  <c r="L37"/>
  <c r="M37" s="1"/>
  <c r="L41"/>
  <c r="M41" s="1"/>
  <c r="L45"/>
  <c r="M45" s="1"/>
  <c r="M49"/>
  <c r="L49"/>
  <c r="L57"/>
  <c r="M57" s="1"/>
  <c r="L6"/>
  <c r="M6" s="1"/>
  <c r="L10"/>
  <c r="M10" s="1"/>
  <c r="L14"/>
  <c r="M14" s="1"/>
  <c r="L18"/>
  <c r="M18" s="1"/>
  <c r="L22"/>
  <c r="M22" s="1"/>
  <c r="L26"/>
  <c r="M26" s="1"/>
  <c r="L34"/>
  <c r="M34" s="1"/>
  <c r="L38"/>
  <c r="M38" s="1"/>
  <c r="L42"/>
  <c r="M42" s="1"/>
  <c r="L46"/>
  <c r="M46" s="1"/>
  <c r="L50"/>
  <c r="M50" s="1"/>
  <c r="L54"/>
  <c r="M54" s="1"/>
  <c r="L58"/>
  <c r="M58" s="1"/>
  <c r="L62"/>
  <c r="M62" s="1"/>
  <c r="L25"/>
  <c r="M25" s="1"/>
  <c r="L29"/>
  <c r="M29" s="1"/>
  <c r="L53"/>
  <c r="M53" s="1"/>
  <c r="L61"/>
  <c r="M61" s="1"/>
  <c r="L30"/>
  <c r="M30" s="1"/>
  <c r="L4" i="4"/>
  <c r="M4" s="1"/>
  <c r="L8"/>
  <c r="M8"/>
  <c r="L12"/>
  <c r="M12" s="1"/>
  <c r="L16"/>
  <c r="M16" s="1"/>
  <c r="L20"/>
  <c r="M20" s="1"/>
  <c r="L24"/>
  <c r="M24" s="1"/>
  <c r="L7"/>
  <c r="M7" s="1"/>
  <c r="L11"/>
  <c r="M11" s="1"/>
  <c r="L15"/>
  <c r="M15" s="1"/>
  <c r="L19"/>
  <c r="M19" s="1"/>
  <c r="M23"/>
  <c r="L23"/>
  <c r="L27"/>
  <c r="M27" s="1"/>
  <c r="M5"/>
  <c r="M6"/>
  <c r="M9"/>
  <c r="M10"/>
  <c r="M13"/>
  <c r="M14"/>
  <c r="M17"/>
  <c r="M18"/>
  <c r="M21"/>
  <c r="M22"/>
  <c r="M25"/>
  <c r="M26"/>
  <c r="L4" i="3"/>
  <c r="M4" s="1"/>
  <c r="L12"/>
  <c r="M12" s="1"/>
  <c r="L6"/>
  <c r="M6" s="1"/>
  <c r="L9"/>
  <c r="M9" s="1"/>
  <c r="L14"/>
  <c r="M14" s="1"/>
  <c r="L3"/>
  <c r="M3" s="1"/>
  <c r="L8"/>
  <c r="M8" s="1"/>
  <c r="L11"/>
  <c r="M11" s="1"/>
  <c r="L18"/>
  <c r="M18" s="1"/>
  <c r="L22"/>
  <c r="M22" s="1"/>
  <c r="L5"/>
  <c r="M5" s="1"/>
  <c r="L10"/>
  <c r="M10" s="1"/>
  <c r="L13"/>
  <c r="M13" s="1"/>
  <c r="L7"/>
  <c r="M7" s="1"/>
  <c r="L15"/>
  <c r="M15" s="1"/>
  <c r="L17"/>
  <c r="M17" s="1"/>
  <c r="L21"/>
  <c r="M21" s="1"/>
  <c r="M38" i="8" l="1"/>
  <c r="M37" i="6"/>
  <c r="M24" i="3"/>
</calcChain>
</file>

<file path=xl/sharedStrings.xml><?xml version="1.0" encoding="utf-8"?>
<sst xmlns="http://schemas.openxmlformats.org/spreadsheetml/2006/main" count="935" uniqueCount="394">
  <si>
    <t xml:space="preserve">PIECZYWO </t>
  </si>
  <si>
    <t>PRZEDSZKOLE nr 5 w Sulechowie</t>
  </si>
  <si>
    <t>LP</t>
  </si>
  <si>
    <t xml:space="preserve">PRZEDMIOT ZAMÓWIENIA </t>
  </si>
  <si>
    <t xml:space="preserve">j.m </t>
  </si>
  <si>
    <t>Okres w miesiącach</t>
  </si>
  <si>
    <t>Suma - ilość szacowana na 1 miesiąc</t>
  </si>
  <si>
    <t>Cena jednostkowa netto</t>
  </si>
  <si>
    <t>Wartość netto</t>
  </si>
  <si>
    <t xml:space="preserve">vat </t>
  </si>
  <si>
    <t>Wartość vat</t>
  </si>
  <si>
    <t>Wartość brutto</t>
  </si>
  <si>
    <t>1.</t>
  </si>
  <si>
    <t>szt</t>
  </si>
  <si>
    <t>2.</t>
  </si>
  <si>
    <t>3.</t>
  </si>
  <si>
    <t>4.</t>
  </si>
  <si>
    <t xml:space="preserve">szt 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</si>
  <si>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</si>
  <si>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</si>
  <si>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</si>
  <si>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</si>
  <si>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</si>
  <si>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</si>
  <si>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</si>
  <si>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</si>
  <si>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</si>
  <si>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</si>
  <si>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</si>
  <si>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</si>
  <si>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</si>
  <si>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</si>
  <si>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</si>
  <si>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</si>
  <si>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</si>
  <si>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</si>
  <si>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</si>
  <si>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</si>
  <si>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</si>
  <si>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Ciastka owsiane </t>
  </si>
  <si>
    <t>26.</t>
  </si>
  <si>
    <t>27.</t>
  </si>
  <si>
    <t>28.</t>
  </si>
  <si>
    <t>29.</t>
  </si>
  <si>
    <t>30.</t>
  </si>
  <si>
    <t>31.</t>
  </si>
  <si>
    <t>Ser żółty edamski</t>
  </si>
  <si>
    <t>Ser żółty Gołda</t>
  </si>
  <si>
    <t>Ser żółty salami</t>
  </si>
  <si>
    <t>Serek waniliowy homogenizowany do 9,9 gr cukru</t>
  </si>
  <si>
    <t>32.</t>
  </si>
  <si>
    <t>33.</t>
  </si>
  <si>
    <t>34.</t>
  </si>
  <si>
    <t>35.</t>
  </si>
  <si>
    <t>36.</t>
  </si>
  <si>
    <t>37.</t>
  </si>
  <si>
    <t>38.</t>
  </si>
  <si>
    <t>Twaróg półtłusty</t>
  </si>
  <si>
    <t>39.</t>
  </si>
  <si>
    <t>Twaróg śmietankowy</t>
  </si>
  <si>
    <t>Arbuz</t>
  </si>
  <si>
    <t>Avokado</t>
  </si>
  <si>
    <t>Banan</t>
  </si>
  <si>
    <t>Bazylia Świeża</t>
  </si>
  <si>
    <t>Borówka</t>
  </si>
  <si>
    <t>Brokuł</t>
  </si>
  <si>
    <t>Brukselka</t>
  </si>
  <si>
    <t xml:space="preserve">Burak czerwony </t>
  </si>
  <si>
    <t>Cebula</t>
  </si>
  <si>
    <t>Cukinia</t>
  </si>
  <si>
    <t>Cytryna</t>
  </si>
  <si>
    <t>Czosnek</t>
  </si>
  <si>
    <t>Fasolka szparagowa zielona</t>
  </si>
  <si>
    <t>Fasolka szparagowa żółta</t>
  </si>
  <si>
    <t>Gruszki</t>
  </si>
  <si>
    <t>Jabłka</t>
  </si>
  <si>
    <t>Kaki</t>
  </si>
  <si>
    <t>kalafior</t>
  </si>
  <si>
    <t>Kalarepa</t>
  </si>
  <si>
    <t>Kapusta biała</t>
  </si>
  <si>
    <t>Kapusta czerwona</t>
  </si>
  <si>
    <t>Kapusta kiszona</t>
  </si>
  <si>
    <t>Kapusta pekińska</t>
  </si>
  <si>
    <t>Kiwi</t>
  </si>
  <si>
    <t>Koperek zielony</t>
  </si>
  <si>
    <t>Mandarynka</t>
  </si>
  <si>
    <t>Marchew</t>
  </si>
  <si>
    <t>Melon</t>
  </si>
  <si>
    <t>Natka pietruszki</t>
  </si>
  <si>
    <t>Nektarynka</t>
  </si>
  <si>
    <t>Ogórek</t>
  </si>
  <si>
    <t>40.</t>
  </si>
  <si>
    <t>Ogórek kiszony</t>
  </si>
  <si>
    <t>41.</t>
  </si>
  <si>
    <t>Papryka czerwona</t>
  </si>
  <si>
    <t>42.</t>
  </si>
  <si>
    <t>Papryka zielona</t>
  </si>
  <si>
    <t>43.</t>
  </si>
  <si>
    <t>Papryka żółta</t>
  </si>
  <si>
    <t>44.</t>
  </si>
  <si>
    <t>Pieczarki</t>
  </si>
  <si>
    <t>45.</t>
  </si>
  <si>
    <t>Pietruszka</t>
  </si>
  <si>
    <t>46.</t>
  </si>
  <si>
    <t>Pomarańcza</t>
  </si>
  <si>
    <t>47.</t>
  </si>
  <si>
    <t>Pomidor</t>
  </si>
  <si>
    <t>48.</t>
  </si>
  <si>
    <t>Pomidor koktajlowy</t>
  </si>
  <si>
    <t>49.</t>
  </si>
  <si>
    <t>Por</t>
  </si>
  <si>
    <t>50.</t>
  </si>
  <si>
    <t>Rukola</t>
  </si>
  <si>
    <t>51.</t>
  </si>
  <si>
    <t>Rzepa biała</t>
  </si>
  <si>
    <t>52.</t>
  </si>
  <si>
    <t>Rzodkiewka</t>
  </si>
  <si>
    <t>53.</t>
  </si>
  <si>
    <t>Sałata</t>
  </si>
  <si>
    <t>54.</t>
  </si>
  <si>
    <t>Sałata lodowa</t>
  </si>
  <si>
    <t>55.</t>
  </si>
  <si>
    <t>Sałata rzymska</t>
  </si>
  <si>
    <t>56.</t>
  </si>
  <si>
    <t>Seler</t>
  </si>
  <si>
    <t>57.</t>
  </si>
  <si>
    <t>Szczypiorek</t>
  </si>
  <si>
    <t>58.</t>
  </si>
  <si>
    <t>Śliwka</t>
  </si>
  <si>
    <t>59.</t>
  </si>
  <si>
    <t>60.</t>
  </si>
  <si>
    <t>61.</t>
  </si>
  <si>
    <t>Ziemniaki</t>
  </si>
  <si>
    <t>kg</t>
  </si>
  <si>
    <t>brokuły</t>
  </si>
  <si>
    <t>Jagoda</t>
  </si>
  <si>
    <t>Kalafior</t>
  </si>
  <si>
    <t>Knedle z truskawkami</t>
  </si>
  <si>
    <t>Malina</t>
  </si>
  <si>
    <t>Marchew z groszkiem</t>
  </si>
  <si>
    <t>Mieszanka kompotowa BEZ PESTKI</t>
  </si>
  <si>
    <t>Pierogi z mięsem</t>
  </si>
  <si>
    <t>Pierogi z truskawkami</t>
  </si>
  <si>
    <t>Porzeczka czarna</t>
  </si>
  <si>
    <t>Porzeczka czerwona</t>
  </si>
  <si>
    <t>Pyzy z mięsem</t>
  </si>
  <si>
    <t>Szpinak</t>
  </si>
  <si>
    <t>Truskawka</t>
  </si>
  <si>
    <t>Wiśnia bez pestki</t>
  </si>
  <si>
    <t xml:space="preserve">Włoszczyzna </t>
  </si>
  <si>
    <t>Zupa jarzynowa</t>
  </si>
  <si>
    <t>Bazylia 10g</t>
  </si>
  <si>
    <t>Cukier</t>
  </si>
  <si>
    <t>Estrogon 10g</t>
  </si>
  <si>
    <t>Gałka muszkatołowa mielona 10g</t>
  </si>
  <si>
    <t>Herbata  expresowa miętowa
 w saszetkach</t>
  </si>
  <si>
    <t xml:space="preserve">Herbata owoce leśne </t>
  </si>
  <si>
    <t>Kwasek cytrynowy 20g</t>
  </si>
  <si>
    <t>Lubczyk 8g</t>
  </si>
  <si>
    <t>63.</t>
  </si>
  <si>
    <t>68.</t>
  </si>
  <si>
    <t>69.</t>
  </si>
  <si>
    <t>70.</t>
  </si>
  <si>
    <t>75.</t>
  </si>
  <si>
    <t>76.</t>
  </si>
  <si>
    <t>78.</t>
  </si>
  <si>
    <t>79.</t>
  </si>
  <si>
    <t>80.</t>
  </si>
  <si>
    <t>84.</t>
  </si>
  <si>
    <t>85.</t>
  </si>
  <si>
    <t>86.</t>
  </si>
  <si>
    <t>87.</t>
  </si>
  <si>
    <t>88.</t>
  </si>
  <si>
    <t>91.</t>
  </si>
  <si>
    <t>93.</t>
  </si>
  <si>
    <t>95.</t>
  </si>
  <si>
    <t>96.</t>
  </si>
  <si>
    <t>Tymianek 10g</t>
  </si>
  <si>
    <t>Ziele prowansalskie 10g</t>
  </si>
  <si>
    <t>Żurawina 100g</t>
  </si>
  <si>
    <t>Filet z indyka świeży</t>
  </si>
  <si>
    <t>Filet z kurczaka</t>
  </si>
  <si>
    <t>Karkówka b/k</t>
  </si>
  <si>
    <t>Kiełbasa  żywiecka</t>
  </si>
  <si>
    <t>Kiełbasa krakowska wieprzowa</t>
  </si>
  <si>
    <t>Kiełbasa szynkowa wieprzowa</t>
  </si>
  <si>
    <t>Kiełbasa śląska wieprzowa</t>
  </si>
  <si>
    <t>Kiełbasa zwyczajna</t>
  </si>
  <si>
    <t>Kurczak cały</t>
  </si>
  <si>
    <t>Łopatka b/k</t>
  </si>
  <si>
    <t>Mięso mielone wieprzowe</t>
  </si>
  <si>
    <t>Pałki z kurczaka</t>
  </si>
  <si>
    <t>Pasztet wędzony</t>
  </si>
  <si>
    <t>Schab b/k</t>
  </si>
  <si>
    <t>Udka z kurczaka</t>
  </si>
  <si>
    <t xml:space="preserve">Wątróbka drobiowa </t>
  </si>
  <si>
    <t>razem</t>
  </si>
  <si>
    <t>ilość w 8 miesiącach</t>
  </si>
  <si>
    <t>Suma - ilość szacowana w 11 miesiącach</t>
  </si>
  <si>
    <t>Boczek surowy wędzony</t>
  </si>
  <si>
    <t xml:space="preserve">kg </t>
  </si>
  <si>
    <t>NABIAŁ</t>
  </si>
  <si>
    <t>Ser Camembert</t>
  </si>
  <si>
    <t>Śmietana UHT w kartoniku 250</t>
  </si>
  <si>
    <t>Makrela wędzona</t>
  </si>
  <si>
    <t xml:space="preserve">Ananas </t>
  </si>
  <si>
    <t>Maliny 250g</t>
  </si>
  <si>
    <t>MROŻONKI</t>
  </si>
  <si>
    <t>Miruna filet</t>
  </si>
  <si>
    <t>Marchew mini</t>
  </si>
  <si>
    <t>Bukiet warzyw</t>
  </si>
  <si>
    <t>Pierogi z serem</t>
  </si>
  <si>
    <t>Pierogi ruskie</t>
  </si>
  <si>
    <t>Zupa kalafiorowa</t>
  </si>
  <si>
    <t>Barszcz ukraiński</t>
  </si>
  <si>
    <t>Kopytka</t>
  </si>
  <si>
    <t>Kluski śląskie</t>
  </si>
  <si>
    <t>Pierogi leniwe</t>
  </si>
  <si>
    <t>Ryba w kostce filet Mintaj</t>
  </si>
  <si>
    <t>OWOCE I WARZYWA</t>
  </si>
  <si>
    <t>Ćwiartka z kurczaka</t>
  </si>
  <si>
    <t>Szynka Biała</t>
  </si>
  <si>
    <t>Szynka Smyka</t>
  </si>
  <si>
    <t>Kiełbaski białe delikatesowe</t>
  </si>
  <si>
    <t>Śmietana 18% 400 ml</t>
  </si>
  <si>
    <t>Śmietana 12% 200 ml</t>
  </si>
  <si>
    <t>Śmietana 30% 250ml</t>
  </si>
  <si>
    <t>Parówka cienka folia</t>
  </si>
  <si>
    <t>Szynka Gotowana</t>
  </si>
  <si>
    <t>Filet zapiekany z Indyka</t>
  </si>
  <si>
    <t>Polędwica z Indyka wędzona</t>
  </si>
  <si>
    <t>Szynka Dębowa</t>
  </si>
  <si>
    <t>Jogurt naturalny 370 g</t>
  </si>
  <si>
    <t>Margaryna do kanapek 450</t>
  </si>
  <si>
    <t>margaryna 250g</t>
  </si>
  <si>
    <t>Ananasy plastry 580 ml</t>
  </si>
  <si>
    <t>Barszcz biały w proszku 66 g</t>
  </si>
  <si>
    <t xml:space="preserve">Brzoskwinie w syropie 820 g </t>
  </si>
  <si>
    <t>Budyń bez cukru 64 g</t>
  </si>
  <si>
    <t xml:space="preserve">Curry 20 g </t>
  </si>
  <si>
    <t>Cynamon 15 g</t>
  </si>
  <si>
    <t xml:space="preserve">Czosnek granulowany 20 g </t>
  </si>
  <si>
    <t>Dżem 100 g owocu na 100 g produktu 235 g</t>
  </si>
  <si>
    <t xml:space="preserve">Fasola Jaś karłowy 400 g </t>
  </si>
  <si>
    <t>Groch łuskany połówki 400 g</t>
  </si>
  <si>
    <t>Groszek ptysiowy 300 g</t>
  </si>
  <si>
    <t>Herbata czarna 100 torebek</t>
  </si>
  <si>
    <t>Herbata malinowa</t>
  </si>
  <si>
    <t>Herbata rumiankowa</t>
  </si>
  <si>
    <t xml:space="preserve">Kakao o obniżonej zawartości tłuszczu 10 - 12 %. </t>
  </si>
  <si>
    <t>Kasza Bulgur 1 kg</t>
  </si>
  <si>
    <t>Kasza gryczana 500 g</t>
  </si>
  <si>
    <t>Kasza jaglana 1000 g</t>
  </si>
  <si>
    <t>Kasza jęczmienna 1000 g</t>
  </si>
  <si>
    <t>Kawa zbożowa Inka 150 g</t>
  </si>
  <si>
    <t>Ketchup - przecier pomidorowy 62%</t>
  </si>
  <si>
    <t>Kisiel bez cukru 58 g</t>
  </si>
  <si>
    <t>Kminek 20 g</t>
  </si>
  <si>
    <t>Koncentrat pomidorowy 28-30% 950 g</t>
  </si>
  <si>
    <t>Konserwa rybna makrela w oleju 170</t>
  </si>
  <si>
    <t>Konserwa rybna makrela w pomidorach 170 g</t>
  </si>
  <si>
    <t>Liście laurowe 6 g</t>
  </si>
  <si>
    <t>Majonez 400 ml (żółtko jaja 6,0%)</t>
  </si>
  <si>
    <t>Makaron świderek 400 g 100% z Amber Durum</t>
  </si>
  <si>
    <t>Makaron kolanka 500 g 100% z Amber Durum</t>
  </si>
  <si>
    <t>Makaron łazanka 500 g 100% z Amber Durum</t>
  </si>
  <si>
    <t>Makaron nitka rosołowa 400 g 100 % Amber Durum</t>
  </si>
  <si>
    <t>Makaron ARFALLE KOKARDKI 400 G</t>
  </si>
  <si>
    <t xml:space="preserve">Makaron muszelka mała 500g 100 % Amber Durum </t>
  </si>
  <si>
    <t>Musztarda sarepska</t>
  </si>
  <si>
    <t xml:space="preserve">Olej rzepakowy z pierwszego tłoczenia 1 l </t>
  </si>
  <si>
    <t>Oregano 8g</t>
  </si>
  <si>
    <t>Papryka czerwona słodka 20g</t>
  </si>
  <si>
    <t xml:space="preserve">Pieprz czarny mielony 20 g </t>
  </si>
  <si>
    <t>Pieprz ziołowy 20 g</t>
  </si>
  <si>
    <t>Pieprz cytrynowy</t>
  </si>
  <si>
    <t xml:space="preserve">Płatki jaglane 200g </t>
  </si>
  <si>
    <t>Płatki jęczmienne 400g</t>
  </si>
  <si>
    <t>Płatki kółeczka miodowe 1000 g</t>
  </si>
  <si>
    <t>Płatki kukurydziane kuleczki czekoladowe 1000 g</t>
  </si>
  <si>
    <t>Płatki Kukurydziane Corn Flakes 1000 g</t>
  </si>
  <si>
    <t xml:space="preserve">Płatki owsiane górskie 400g </t>
  </si>
  <si>
    <t>Płatki ryżowe 500g</t>
  </si>
  <si>
    <t>Miód wielokwiatowy 370g</t>
  </si>
  <si>
    <t>Jarmuż</t>
  </si>
  <si>
    <t>Ryż biały 1 kg</t>
  </si>
  <si>
    <t>Ryż naturalny brązowy 1 kg</t>
  </si>
  <si>
    <t>Słonecznik łuskany 200 g - 300 g</t>
  </si>
  <si>
    <t>Soczewica czerwona 1 kg</t>
  </si>
  <si>
    <t>Soczewica zielona 1 kg</t>
  </si>
  <si>
    <t>Sok jabłkowy w kartoniku 200 ml</t>
  </si>
  <si>
    <t>Sok marchew - banan-jabłko 900ml - 1000 ml</t>
  </si>
  <si>
    <t xml:space="preserve">sok pomarańczowy 1 l </t>
  </si>
  <si>
    <t>Szczaw siekany konserwowy 250ml</t>
  </si>
  <si>
    <t>Tuńczyk rozdrobniony w oleju 170g</t>
  </si>
  <si>
    <t>Tuńczyk kawałki w sosie własnym 170g</t>
  </si>
  <si>
    <t>Żurek zakwas 340g</t>
  </si>
  <si>
    <t>Zupa instant Żurek Staropolski 49g - 60g</t>
  </si>
  <si>
    <t>Kapusta młoda</t>
  </si>
  <si>
    <t>Kukurydza konserwowa</t>
  </si>
  <si>
    <t>Groszek konserwowy</t>
  </si>
  <si>
    <t>Fasolka konserwowa biała</t>
  </si>
  <si>
    <t>Fasolka konserwowa czerwona</t>
  </si>
  <si>
    <t>Mango</t>
  </si>
  <si>
    <t>Woda mineralna niegazowana 1,5 l.</t>
  </si>
  <si>
    <t>MIĘSO, DRÓB I WĘDLINY</t>
  </si>
  <si>
    <t>ARTYKUŁY SPOŻYWCZE</t>
  </si>
  <si>
    <t xml:space="preserve">JAJA </t>
  </si>
  <si>
    <t>Jajko L</t>
  </si>
  <si>
    <t>Pestki dyni 100g</t>
  </si>
  <si>
    <t>Bułki na parze (pyzy drożdżowe)</t>
  </si>
  <si>
    <t>Majeranek 20 g</t>
  </si>
  <si>
    <t xml:space="preserve">Kurkuma 20 g </t>
  </si>
  <si>
    <t>Kasza manna błyskawiczna 400 g</t>
  </si>
  <si>
    <t>Kasza kuskus 1000g</t>
  </si>
  <si>
    <t>Mus owocowy 100% owoców</t>
  </si>
  <si>
    <t>Makaron zacierka 250g</t>
  </si>
  <si>
    <t>WODA MINERALNA</t>
  </si>
  <si>
    <t>Woda źródlana 18,9 l</t>
  </si>
  <si>
    <t xml:space="preserve">Podsuszana drobiowa </t>
  </si>
  <si>
    <t xml:space="preserve">Polędwica z kurcząt </t>
  </si>
  <si>
    <t xml:space="preserve">Polędwica Sopocka </t>
  </si>
  <si>
    <t xml:space="preserve">Szynka chłopska </t>
  </si>
  <si>
    <t>Szynka drobiowa</t>
  </si>
  <si>
    <t xml:space="preserve">Szynka wiejska </t>
  </si>
  <si>
    <t>Sól z potasem i magnezem 1 kg</t>
  </si>
  <si>
    <t>Winogron czerwony</t>
  </si>
  <si>
    <t>Winogron zielony</t>
  </si>
  <si>
    <t>62.</t>
  </si>
  <si>
    <t>64.</t>
  </si>
  <si>
    <t>65.</t>
  </si>
  <si>
    <t>66.</t>
  </si>
  <si>
    <t>67.</t>
  </si>
  <si>
    <t>71.</t>
  </si>
  <si>
    <t>72.</t>
  </si>
  <si>
    <t>73.</t>
  </si>
  <si>
    <t>74.</t>
  </si>
  <si>
    <t>77.</t>
  </si>
  <si>
    <t>81.</t>
  </si>
  <si>
    <t>82.</t>
  </si>
  <si>
    <t>83.</t>
  </si>
  <si>
    <t>89.</t>
  </si>
  <si>
    <t>90.</t>
  </si>
  <si>
    <t>92.</t>
  </si>
  <si>
    <t>94.</t>
  </si>
  <si>
    <t>97.</t>
  </si>
  <si>
    <t>Skrzydło z indyka</t>
  </si>
  <si>
    <t>Mięso drobiowe</t>
  </si>
  <si>
    <t>Łosoś norweski kostka z fileta 100g</t>
  </si>
  <si>
    <t>Masło extra 200g</t>
  </si>
  <si>
    <t>Mleko sojowe 1l</t>
  </si>
  <si>
    <t>Mleko 2 % 1l</t>
  </si>
  <si>
    <t>Mleko owsiane 1l</t>
  </si>
  <si>
    <t>drożdże 100g</t>
  </si>
  <si>
    <t>Babka jogurtowa 400g</t>
  </si>
  <si>
    <t>Babeczka MUFINA 60g</t>
  </si>
  <si>
    <t>Bułka grahamka 80g</t>
  </si>
  <si>
    <t>Bułka maślana 80g</t>
  </si>
  <si>
    <t>Bułka tarta 1kg</t>
  </si>
  <si>
    <t>Bułka wieloziarnista 80g</t>
  </si>
  <si>
    <t>Chleb foremkowy 400g</t>
  </si>
  <si>
    <t>Chleb graham krojony 400g</t>
  </si>
  <si>
    <t>Chleb mleczny krojony 400g</t>
  </si>
  <si>
    <t>Chleb pszenno-gracham 400g</t>
  </si>
  <si>
    <t>Chleb razowy krojony 400g</t>
  </si>
  <si>
    <t>Chleb ziarnix 400g</t>
  </si>
  <si>
    <t>Chleb zwykły krojony 500g</t>
  </si>
  <si>
    <t>Drożdżówka 100g</t>
  </si>
  <si>
    <t>Placek drożdżowy 350g</t>
  </si>
  <si>
    <t>Rogal maślany 80g</t>
  </si>
  <si>
    <t xml:space="preserve">Rogal zwykły 80g                 </t>
  </si>
  <si>
    <t>Jogurt owocowy 125g</t>
  </si>
  <si>
    <t>Ser feta 270g</t>
  </si>
  <si>
    <t>Ser mozzarella 125g</t>
  </si>
  <si>
    <t>Serek topiony 100g</t>
  </si>
  <si>
    <t>Cukier wanilinowy 8g</t>
  </si>
  <si>
    <t>Cukier puder 500g</t>
  </si>
  <si>
    <t>Chrzan 160g</t>
  </si>
  <si>
    <t>Chleb Helios 450g</t>
  </si>
  <si>
    <t>Bułka mała 50g</t>
  </si>
  <si>
    <t>Bagietka duża 350g</t>
  </si>
  <si>
    <t>Galaretka owocowa 77g</t>
  </si>
  <si>
    <t>Kaszka kukurydziana 400g</t>
  </si>
  <si>
    <t>Mąka tortowa 1 kg</t>
  </si>
  <si>
    <t>Mąka poznańska 1kg</t>
  </si>
  <si>
    <t>Mąka wrocławska 1 kg</t>
  </si>
  <si>
    <t>Przyprawa do ziemniaków 25g</t>
  </si>
  <si>
    <t>Pomidory suszone w słoiku 250g</t>
  </si>
  <si>
    <t>Sok marchew -jabłko- malina 900ml - 1000ml</t>
  </si>
  <si>
    <t>Sok  marchew-truskawka 900ml - 1000ml</t>
  </si>
  <si>
    <t>Sos boloński w proszku 40-50g</t>
  </si>
  <si>
    <t>Sól morska 1 kg</t>
  </si>
  <si>
    <t>Syrop malinowy 970ml</t>
  </si>
  <si>
    <t>Ziele angielskie 15g</t>
  </si>
</sst>
</file>

<file path=xl/styles.xml><?xml version="1.0" encoding="utf-8"?>
<styleSheet xmlns="http://schemas.openxmlformats.org/spreadsheetml/2006/main">
  <fonts count="1">
    <font>
      <sz val="11"/>
      <color rgb="FF000000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E18" sqref="E18"/>
    </sheetView>
  </sheetViews>
  <sheetFormatPr defaultRowHeight="14.25"/>
  <cols>
    <col min="2" max="2" width="41.5" customWidth="1"/>
  </cols>
  <sheetData>
    <row r="1" spans="1:13">
      <c r="A1" s="3" t="s">
        <v>0</v>
      </c>
      <c r="B1" s="3"/>
      <c r="C1" s="2"/>
      <c r="D1" s="3" t="s">
        <v>1</v>
      </c>
      <c r="E1" s="3"/>
      <c r="F1" s="3"/>
      <c r="G1" s="3"/>
      <c r="H1" s="2"/>
      <c r="I1" s="2"/>
      <c r="J1" s="2"/>
      <c r="K1" s="2"/>
      <c r="L1" s="2"/>
      <c r="M1" s="2"/>
    </row>
    <row r="2" spans="1:13">
      <c r="A2" s="2" t="s">
        <v>2</v>
      </c>
      <c r="B2" s="2" t="s">
        <v>3</v>
      </c>
      <c r="C2" s="2" t="s">
        <v>4</v>
      </c>
      <c r="D2" s="2" t="s">
        <v>197</v>
      </c>
      <c r="E2" s="2" t="s">
        <v>5</v>
      </c>
      <c r="F2" s="2" t="s">
        <v>6</v>
      </c>
      <c r="G2" s="2" t="s">
        <v>5</v>
      </c>
      <c r="H2" s="2" t="s">
        <v>198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spans="1:13">
      <c r="A3" s="2" t="s">
        <v>12</v>
      </c>
      <c r="B3" s="2" t="s">
        <v>354</v>
      </c>
      <c r="C3" s="2" t="s">
        <v>13</v>
      </c>
      <c r="D3" s="2">
        <v>40</v>
      </c>
      <c r="E3" s="2">
        <v>8</v>
      </c>
      <c r="F3" s="2">
        <f t="shared" ref="F3:F23" si="0">D3/E3</f>
        <v>5</v>
      </c>
      <c r="G3" s="2">
        <v>11</v>
      </c>
      <c r="H3" s="2">
        <f>F3*11</f>
        <v>55</v>
      </c>
      <c r="I3" s="2"/>
      <c r="J3" s="2">
        <f t="shared" ref="J3:J23" si="1">H3*I3</f>
        <v>0</v>
      </c>
      <c r="K3" s="2">
        <v>0.05</v>
      </c>
      <c r="L3" s="2">
        <f>J3*K3</f>
        <v>0</v>
      </c>
      <c r="M3" s="2">
        <f>J3+L3</f>
        <v>0</v>
      </c>
    </row>
    <row r="4" spans="1:13">
      <c r="A4" s="2" t="s">
        <v>14</v>
      </c>
      <c r="B4" s="2" t="s">
        <v>355</v>
      </c>
      <c r="C4" s="2" t="s">
        <v>13</v>
      </c>
      <c r="D4" s="2">
        <v>350</v>
      </c>
      <c r="E4" s="2">
        <v>8</v>
      </c>
      <c r="F4" s="2">
        <f t="shared" si="0"/>
        <v>43.75</v>
      </c>
      <c r="G4" s="2">
        <v>11</v>
      </c>
      <c r="H4" s="2">
        <f t="shared" ref="H4:H23" si="2">F4*11</f>
        <v>481.25</v>
      </c>
      <c r="I4" s="2"/>
      <c r="J4" s="2">
        <f t="shared" si="1"/>
        <v>0</v>
      </c>
      <c r="K4" s="2">
        <v>0.05</v>
      </c>
      <c r="L4" s="2">
        <f>J4*K4</f>
        <v>0</v>
      </c>
      <c r="M4" s="2">
        <f>J4+L4</f>
        <v>0</v>
      </c>
    </row>
    <row r="5" spans="1:13">
      <c r="A5" s="2" t="s">
        <v>15</v>
      </c>
      <c r="B5" s="2" t="s">
        <v>380</v>
      </c>
      <c r="C5" s="2" t="s">
        <v>17</v>
      </c>
      <c r="D5" s="2">
        <v>320</v>
      </c>
      <c r="E5" s="2">
        <v>8</v>
      </c>
      <c r="F5" s="2">
        <f t="shared" si="0"/>
        <v>40</v>
      </c>
      <c r="G5" s="2">
        <v>11</v>
      </c>
      <c r="H5" s="2">
        <f t="shared" si="2"/>
        <v>440</v>
      </c>
      <c r="I5" s="2"/>
      <c r="J5" s="2">
        <f t="shared" si="1"/>
        <v>0</v>
      </c>
      <c r="K5" s="2">
        <v>0.05</v>
      </c>
      <c r="L5" s="2">
        <f>J5*K5</f>
        <v>0</v>
      </c>
      <c r="M5" s="2">
        <f>J5+L5</f>
        <v>0</v>
      </c>
    </row>
    <row r="6" spans="1:13">
      <c r="A6" s="2" t="s">
        <v>16</v>
      </c>
      <c r="B6" s="2" t="s">
        <v>356</v>
      </c>
      <c r="C6" s="2" t="s">
        <v>17</v>
      </c>
      <c r="D6" s="2">
        <v>100</v>
      </c>
      <c r="E6" s="2">
        <v>8</v>
      </c>
      <c r="F6" s="2">
        <f t="shared" si="0"/>
        <v>12.5</v>
      </c>
      <c r="G6" s="2">
        <v>11</v>
      </c>
      <c r="H6" s="2">
        <f t="shared" si="2"/>
        <v>137.5</v>
      </c>
      <c r="I6" s="2"/>
      <c r="J6" s="2">
        <f t="shared" si="1"/>
        <v>0</v>
      </c>
      <c r="K6" s="2">
        <v>0.05</v>
      </c>
      <c r="L6" s="2">
        <f>J6*K6</f>
        <v>0</v>
      </c>
      <c r="M6" s="2">
        <f>J6+L6</f>
        <v>0</v>
      </c>
    </row>
    <row r="7" spans="1:13">
      <c r="A7" s="2" t="s">
        <v>18</v>
      </c>
      <c r="B7" s="2" t="s">
        <v>379</v>
      </c>
      <c r="C7" s="2" t="s">
        <v>17</v>
      </c>
      <c r="D7" s="2">
        <v>1200</v>
      </c>
      <c r="E7" s="2">
        <v>8</v>
      </c>
      <c r="F7" s="2">
        <f t="shared" si="0"/>
        <v>150</v>
      </c>
      <c r="G7" s="2">
        <v>11</v>
      </c>
      <c r="H7" s="2">
        <f t="shared" si="2"/>
        <v>1650</v>
      </c>
      <c r="I7" s="2"/>
      <c r="J7" s="2">
        <f t="shared" si="1"/>
        <v>0</v>
      </c>
      <c r="K7" s="2">
        <v>0.05</v>
      </c>
      <c r="L7" s="2">
        <f t="shared" ref="L7:L23" si="3">J7*K7</f>
        <v>0</v>
      </c>
      <c r="M7" s="2">
        <f t="shared" ref="M7:M23" si="4">J7+L7</f>
        <v>0</v>
      </c>
    </row>
    <row r="8" spans="1:13">
      <c r="A8" s="2" t="s">
        <v>19</v>
      </c>
      <c r="B8" s="2" t="s">
        <v>357</v>
      </c>
      <c r="C8" s="2" t="s">
        <v>17</v>
      </c>
      <c r="D8" s="2">
        <v>100</v>
      </c>
      <c r="E8" s="2">
        <v>8</v>
      </c>
      <c r="F8" s="2">
        <f t="shared" si="0"/>
        <v>12.5</v>
      </c>
      <c r="G8" s="2">
        <v>11</v>
      </c>
      <c r="H8" s="2">
        <f t="shared" si="2"/>
        <v>137.5</v>
      </c>
      <c r="I8" s="2"/>
      <c r="J8" s="2">
        <f t="shared" si="1"/>
        <v>0</v>
      </c>
      <c r="K8" s="2">
        <v>0.05</v>
      </c>
      <c r="L8" s="2">
        <f t="shared" si="3"/>
        <v>0</v>
      </c>
      <c r="M8" s="2">
        <f t="shared" si="4"/>
        <v>0</v>
      </c>
    </row>
    <row r="9" spans="1:13">
      <c r="A9" s="2" t="s">
        <v>20</v>
      </c>
      <c r="B9" s="2" t="s">
        <v>358</v>
      </c>
      <c r="C9" s="2" t="s">
        <v>133</v>
      </c>
      <c r="D9" s="2">
        <v>40</v>
      </c>
      <c r="E9" s="2">
        <v>8</v>
      </c>
      <c r="F9" s="2">
        <f t="shared" si="0"/>
        <v>5</v>
      </c>
      <c r="G9" s="2">
        <v>11</v>
      </c>
      <c r="H9" s="2">
        <f t="shared" si="2"/>
        <v>55</v>
      </c>
      <c r="I9" s="2"/>
      <c r="J9" s="2">
        <f t="shared" si="1"/>
        <v>0</v>
      </c>
      <c r="K9" s="2">
        <v>0.05</v>
      </c>
      <c r="L9" s="2">
        <f t="shared" si="3"/>
        <v>0</v>
      </c>
      <c r="M9" s="2">
        <f t="shared" si="4"/>
        <v>0</v>
      </c>
    </row>
    <row r="10" spans="1:13">
      <c r="A10" s="2" t="s">
        <v>21</v>
      </c>
      <c r="B10" s="2" t="s">
        <v>359</v>
      </c>
      <c r="C10" s="2" t="s">
        <v>17</v>
      </c>
      <c r="D10" s="2">
        <v>100</v>
      </c>
      <c r="E10" s="2">
        <v>8</v>
      </c>
      <c r="F10" s="2">
        <f t="shared" si="0"/>
        <v>12.5</v>
      </c>
      <c r="G10" s="2">
        <v>11</v>
      </c>
      <c r="H10" s="2">
        <f t="shared" si="2"/>
        <v>137.5</v>
      </c>
      <c r="I10" s="2"/>
      <c r="J10" s="2">
        <f t="shared" si="1"/>
        <v>0</v>
      </c>
      <c r="K10" s="2">
        <v>0.05</v>
      </c>
      <c r="L10" s="2">
        <f t="shared" si="3"/>
        <v>0</v>
      </c>
      <c r="M10" s="2">
        <f t="shared" si="4"/>
        <v>0</v>
      </c>
    </row>
    <row r="11" spans="1:13">
      <c r="A11" s="2" t="s">
        <v>22</v>
      </c>
      <c r="B11" s="2" t="s">
        <v>360</v>
      </c>
      <c r="C11" s="2" t="s">
        <v>17</v>
      </c>
      <c r="D11" s="2">
        <v>160</v>
      </c>
      <c r="E11" s="2">
        <v>8</v>
      </c>
      <c r="F11" s="2">
        <f t="shared" si="0"/>
        <v>20</v>
      </c>
      <c r="G11" s="2">
        <v>11</v>
      </c>
      <c r="H11" s="2">
        <f t="shared" si="2"/>
        <v>220</v>
      </c>
      <c r="I11" s="2"/>
      <c r="J11" s="2">
        <f t="shared" si="1"/>
        <v>0</v>
      </c>
      <c r="K11" s="2">
        <v>0.05</v>
      </c>
      <c r="L11" s="2">
        <f t="shared" si="3"/>
        <v>0</v>
      </c>
      <c r="M11" s="2">
        <f t="shared" si="4"/>
        <v>0</v>
      </c>
    </row>
    <row r="12" spans="1:13">
      <c r="A12" s="2" t="s">
        <v>23</v>
      </c>
      <c r="B12" s="2" t="s">
        <v>361</v>
      </c>
      <c r="C12" s="2" t="s">
        <v>17</v>
      </c>
      <c r="D12" s="2">
        <v>100</v>
      </c>
      <c r="E12" s="2">
        <v>8</v>
      </c>
      <c r="F12" s="2">
        <f t="shared" si="0"/>
        <v>12.5</v>
      </c>
      <c r="G12" s="2">
        <v>11</v>
      </c>
      <c r="H12" s="2">
        <f t="shared" si="2"/>
        <v>137.5</v>
      </c>
      <c r="I12" s="2"/>
      <c r="J12" s="2">
        <f t="shared" si="1"/>
        <v>0</v>
      </c>
      <c r="K12" s="2">
        <v>0.05</v>
      </c>
      <c r="L12" s="2">
        <f t="shared" si="3"/>
        <v>0</v>
      </c>
      <c r="M12" s="2">
        <f t="shared" si="4"/>
        <v>0</v>
      </c>
    </row>
    <row r="13" spans="1:13">
      <c r="A13" s="2" t="s">
        <v>24</v>
      </c>
      <c r="B13" s="2" t="s">
        <v>378</v>
      </c>
      <c r="C13" s="2" t="s">
        <v>17</v>
      </c>
      <c r="D13" s="2">
        <v>550</v>
      </c>
      <c r="E13" s="2">
        <v>8</v>
      </c>
      <c r="F13" s="2">
        <f t="shared" si="0"/>
        <v>68.75</v>
      </c>
      <c r="G13" s="2">
        <v>11</v>
      </c>
      <c r="H13" s="2">
        <f t="shared" si="2"/>
        <v>756.25</v>
      </c>
      <c r="I13" s="2"/>
      <c r="J13" s="2">
        <f t="shared" si="1"/>
        <v>0</v>
      </c>
      <c r="K13" s="2">
        <v>0.05</v>
      </c>
      <c r="L13" s="2">
        <f t="shared" si="3"/>
        <v>0</v>
      </c>
      <c r="M13" s="2">
        <f t="shared" si="4"/>
        <v>0</v>
      </c>
    </row>
    <row r="14" spans="1:13">
      <c r="A14" s="2" t="s">
        <v>25</v>
      </c>
      <c r="B14" s="2" t="s">
        <v>362</v>
      </c>
      <c r="C14" s="2" t="s">
        <v>17</v>
      </c>
      <c r="D14" s="2">
        <v>100</v>
      </c>
      <c r="E14" s="2">
        <v>8</v>
      </c>
      <c r="F14" s="2">
        <f t="shared" si="0"/>
        <v>12.5</v>
      </c>
      <c r="G14" s="2">
        <v>11</v>
      </c>
      <c r="H14" s="2">
        <f t="shared" si="2"/>
        <v>137.5</v>
      </c>
      <c r="I14" s="2"/>
      <c r="J14" s="2">
        <f t="shared" si="1"/>
        <v>0</v>
      </c>
      <c r="K14" s="2">
        <v>0.05</v>
      </c>
      <c r="L14" s="2">
        <f t="shared" si="3"/>
        <v>0</v>
      </c>
      <c r="M14" s="2">
        <f t="shared" si="4"/>
        <v>0</v>
      </c>
    </row>
    <row r="15" spans="1:13">
      <c r="A15" s="2" t="s">
        <v>26</v>
      </c>
      <c r="B15" s="2" t="s">
        <v>363</v>
      </c>
      <c r="C15" s="2" t="s">
        <v>17</v>
      </c>
      <c r="D15" s="2">
        <v>100</v>
      </c>
      <c r="E15" s="2">
        <v>8</v>
      </c>
      <c r="F15" s="2">
        <f t="shared" si="0"/>
        <v>12.5</v>
      </c>
      <c r="G15" s="2">
        <v>11</v>
      </c>
      <c r="H15" s="2">
        <f t="shared" si="2"/>
        <v>137.5</v>
      </c>
      <c r="I15" s="2"/>
      <c r="J15" s="2">
        <f t="shared" si="1"/>
        <v>0</v>
      </c>
      <c r="K15" s="2">
        <v>0.05</v>
      </c>
      <c r="L15" s="2">
        <f t="shared" si="3"/>
        <v>0</v>
      </c>
      <c r="M15" s="2">
        <f t="shared" si="4"/>
        <v>0</v>
      </c>
    </row>
    <row r="16" spans="1:13">
      <c r="A16" s="2" t="s">
        <v>27</v>
      </c>
      <c r="B16" s="2" t="s">
        <v>364</v>
      </c>
      <c r="C16" s="2" t="s">
        <v>17</v>
      </c>
      <c r="D16" s="2">
        <v>100</v>
      </c>
      <c r="E16" s="2">
        <v>8</v>
      </c>
      <c r="F16" s="2">
        <f t="shared" si="0"/>
        <v>12.5</v>
      </c>
      <c r="G16" s="2">
        <v>11</v>
      </c>
      <c r="H16" s="2">
        <f t="shared" si="2"/>
        <v>137.5</v>
      </c>
      <c r="I16" s="2"/>
      <c r="J16" s="2">
        <f t="shared" si="1"/>
        <v>0</v>
      </c>
      <c r="K16" s="2">
        <v>0.05</v>
      </c>
      <c r="L16" s="2">
        <f t="shared" si="3"/>
        <v>0</v>
      </c>
      <c r="M16" s="2">
        <f t="shared" si="4"/>
        <v>0</v>
      </c>
    </row>
    <row r="17" spans="1:13">
      <c r="A17" s="2" t="s">
        <v>28</v>
      </c>
      <c r="B17" s="2" t="s">
        <v>365</v>
      </c>
      <c r="C17" s="2" t="s">
        <v>17</v>
      </c>
      <c r="D17" s="2">
        <v>400</v>
      </c>
      <c r="E17" s="2">
        <v>8</v>
      </c>
      <c r="F17" s="2">
        <f t="shared" si="0"/>
        <v>50</v>
      </c>
      <c r="G17" s="2">
        <v>11</v>
      </c>
      <c r="H17" s="2">
        <f t="shared" si="2"/>
        <v>550</v>
      </c>
      <c r="I17" s="2"/>
      <c r="J17" s="2">
        <f t="shared" si="1"/>
        <v>0</v>
      </c>
      <c r="K17" s="2">
        <v>0.05</v>
      </c>
      <c r="L17" s="2">
        <f t="shared" si="3"/>
        <v>0</v>
      </c>
      <c r="M17" s="2">
        <f t="shared" si="4"/>
        <v>0</v>
      </c>
    </row>
    <row r="18" spans="1:13">
      <c r="A18" s="2" t="s">
        <v>29</v>
      </c>
      <c r="B18" s="2" t="s">
        <v>366</v>
      </c>
      <c r="C18" s="2" t="s">
        <v>17</v>
      </c>
      <c r="D18" s="2">
        <v>250</v>
      </c>
      <c r="E18" s="2">
        <v>8</v>
      </c>
      <c r="F18" s="2">
        <f t="shared" si="0"/>
        <v>31.25</v>
      </c>
      <c r="G18" s="2">
        <v>11</v>
      </c>
      <c r="H18" s="2">
        <f t="shared" si="2"/>
        <v>343.75</v>
      </c>
      <c r="I18" s="2"/>
      <c r="J18" s="2">
        <f t="shared" si="1"/>
        <v>0</v>
      </c>
      <c r="K18" s="2">
        <v>0.05</v>
      </c>
      <c r="L18" s="2">
        <f t="shared" si="3"/>
        <v>0</v>
      </c>
      <c r="M18" s="2">
        <f t="shared" si="4"/>
        <v>0</v>
      </c>
    </row>
    <row r="19" spans="1:13">
      <c r="A19" s="2" t="s">
        <v>30</v>
      </c>
      <c r="B19" s="2" t="s">
        <v>39</v>
      </c>
      <c r="C19" s="2" t="s">
        <v>133</v>
      </c>
      <c r="D19" s="2">
        <v>10</v>
      </c>
      <c r="E19" s="2">
        <v>8</v>
      </c>
      <c r="F19" s="2">
        <f t="shared" si="0"/>
        <v>1.25</v>
      </c>
      <c r="G19" s="2">
        <v>11</v>
      </c>
      <c r="H19" s="2">
        <f t="shared" si="2"/>
        <v>13.75</v>
      </c>
      <c r="I19" s="2"/>
      <c r="J19" s="2">
        <f t="shared" si="1"/>
        <v>0</v>
      </c>
      <c r="K19" s="2">
        <v>0.05</v>
      </c>
      <c r="L19" s="2">
        <f t="shared" si="3"/>
        <v>0</v>
      </c>
      <c r="M19" s="2">
        <f t="shared" si="4"/>
        <v>0</v>
      </c>
    </row>
    <row r="20" spans="1:13">
      <c r="A20" s="2" t="s">
        <v>31</v>
      </c>
      <c r="B20" s="2" t="s">
        <v>367</v>
      </c>
      <c r="C20" s="2" t="s">
        <v>17</v>
      </c>
      <c r="D20" s="2">
        <v>280</v>
      </c>
      <c r="E20" s="2">
        <v>8</v>
      </c>
      <c r="F20" s="2">
        <f t="shared" si="0"/>
        <v>35</v>
      </c>
      <c r="G20" s="2">
        <v>11</v>
      </c>
      <c r="H20" s="2">
        <f t="shared" si="2"/>
        <v>385</v>
      </c>
      <c r="I20" s="2"/>
      <c r="J20" s="2">
        <f t="shared" si="1"/>
        <v>0</v>
      </c>
      <c r="K20" s="2">
        <v>0.05</v>
      </c>
      <c r="L20" s="2">
        <f t="shared" si="3"/>
        <v>0</v>
      </c>
      <c r="M20" s="2">
        <f t="shared" si="4"/>
        <v>0</v>
      </c>
    </row>
    <row r="21" spans="1:13">
      <c r="A21" s="2" t="s">
        <v>32</v>
      </c>
      <c r="B21" s="2" t="s">
        <v>368</v>
      </c>
      <c r="C21" s="2" t="s">
        <v>200</v>
      </c>
      <c r="D21" s="2">
        <v>25</v>
      </c>
      <c r="E21" s="2">
        <v>8</v>
      </c>
      <c r="F21" s="2">
        <f t="shared" si="0"/>
        <v>3.125</v>
      </c>
      <c r="G21" s="2">
        <v>11</v>
      </c>
      <c r="H21" s="2">
        <f t="shared" si="2"/>
        <v>34.375</v>
      </c>
      <c r="I21" s="2"/>
      <c r="J21" s="2">
        <f t="shared" si="1"/>
        <v>0</v>
      </c>
      <c r="K21" s="2">
        <v>0.05</v>
      </c>
      <c r="L21" s="2">
        <f t="shared" si="3"/>
        <v>0</v>
      </c>
      <c r="M21" s="2">
        <f t="shared" si="4"/>
        <v>0</v>
      </c>
    </row>
    <row r="22" spans="1:13">
      <c r="A22" s="2" t="s">
        <v>33</v>
      </c>
      <c r="B22" s="2" t="s">
        <v>369</v>
      </c>
      <c r="C22" s="2" t="s">
        <v>17</v>
      </c>
      <c r="D22" s="2">
        <v>280</v>
      </c>
      <c r="E22" s="2">
        <v>8</v>
      </c>
      <c r="F22" s="2">
        <f t="shared" si="0"/>
        <v>35</v>
      </c>
      <c r="G22" s="2">
        <v>11</v>
      </c>
      <c r="H22" s="2">
        <f t="shared" si="2"/>
        <v>385</v>
      </c>
      <c r="I22" s="2"/>
      <c r="J22" s="2">
        <f t="shared" si="1"/>
        <v>0</v>
      </c>
      <c r="K22" s="2">
        <v>0.05</v>
      </c>
      <c r="L22" s="2">
        <f t="shared" si="3"/>
        <v>0</v>
      </c>
      <c r="M22" s="2">
        <f t="shared" si="4"/>
        <v>0</v>
      </c>
    </row>
    <row r="23" spans="1:13">
      <c r="A23" s="2" t="s">
        <v>34</v>
      </c>
      <c r="B23" s="2" t="s">
        <v>370</v>
      </c>
      <c r="C23" s="2" t="s">
        <v>17</v>
      </c>
      <c r="D23" s="2">
        <v>280</v>
      </c>
      <c r="E23" s="2">
        <v>8</v>
      </c>
      <c r="F23" s="2">
        <f t="shared" si="0"/>
        <v>35</v>
      </c>
      <c r="G23" s="2">
        <v>11</v>
      </c>
      <c r="H23" s="2">
        <f t="shared" si="2"/>
        <v>385</v>
      </c>
      <c r="I23" s="2"/>
      <c r="J23" s="2">
        <f t="shared" si="1"/>
        <v>0</v>
      </c>
      <c r="K23" s="2">
        <v>0.05</v>
      </c>
      <c r="L23" s="2">
        <f t="shared" si="3"/>
        <v>0</v>
      </c>
      <c r="M23" s="2">
        <f t="shared" si="4"/>
        <v>0</v>
      </c>
    </row>
    <row r="24" spans="1:1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>
        <f>SUM(M3:M23)</f>
        <v>0</v>
      </c>
    </row>
  </sheetData>
  <mergeCells count="2">
    <mergeCell ref="A1:B1"/>
    <mergeCell ref="D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topLeftCell="A15" workbookViewId="0">
      <selection activeCell="G33" sqref="G33"/>
    </sheetView>
  </sheetViews>
  <sheetFormatPr defaultRowHeight="14.25"/>
  <cols>
    <col min="2" max="2" width="36.125" customWidth="1"/>
  </cols>
  <sheetData>
    <row r="1" spans="1:13">
      <c r="A1" s="3"/>
      <c r="B1" s="3"/>
      <c r="C1" s="2"/>
      <c r="D1" s="3" t="s">
        <v>1</v>
      </c>
      <c r="E1" s="3"/>
      <c r="F1" s="3"/>
      <c r="G1" s="3"/>
      <c r="H1" s="2"/>
      <c r="I1" s="2"/>
      <c r="J1" s="2"/>
      <c r="K1" s="2"/>
      <c r="L1" s="2"/>
      <c r="M1" s="2"/>
    </row>
    <row r="2" spans="1:13">
      <c r="A2" s="2" t="s">
        <v>2</v>
      </c>
      <c r="B2" s="2" t="s">
        <v>3</v>
      </c>
      <c r="C2" s="2" t="s">
        <v>4</v>
      </c>
      <c r="D2" s="2" t="s">
        <v>197</v>
      </c>
      <c r="E2" s="2" t="s">
        <v>5</v>
      </c>
      <c r="F2" s="2" t="s">
        <v>6</v>
      </c>
      <c r="G2" s="2" t="s">
        <v>5</v>
      </c>
      <c r="H2" s="2" t="s">
        <v>198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spans="1:13">
      <c r="A3" s="2"/>
      <c r="B3" s="2" t="s">
        <v>201</v>
      </c>
      <c r="C3" s="2"/>
      <c r="D3" s="2"/>
      <c r="E3" s="2"/>
      <c r="F3" s="2" t="e">
        <f t="shared" ref="F3:F25" si="0">D3/E3</f>
        <v>#DIV/0!</v>
      </c>
      <c r="G3" s="2"/>
      <c r="H3" s="2"/>
      <c r="I3" s="2"/>
      <c r="J3" s="2"/>
      <c r="K3" s="2"/>
      <c r="L3" s="2"/>
      <c r="M3" s="2"/>
    </row>
    <row r="4" spans="1:13">
      <c r="A4" s="2" t="s">
        <v>12</v>
      </c>
      <c r="B4" s="2" t="s">
        <v>353</v>
      </c>
      <c r="C4" s="2" t="s">
        <v>13</v>
      </c>
      <c r="D4" s="2">
        <v>20</v>
      </c>
      <c r="E4" s="2">
        <v>8</v>
      </c>
      <c r="F4" s="2">
        <f t="shared" si="0"/>
        <v>2.5</v>
      </c>
      <c r="G4" s="2">
        <v>11</v>
      </c>
      <c r="H4" s="2">
        <f>F4*11</f>
        <v>27.5</v>
      </c>
      <c r="I4" s="2"/>
      <c r="J4" s="2">
        <f t="shared" ref="J4:J27" si="1">H4*I4</f>
        <v>0</v>
      </c>
      <c r="K4" s="2">
        <v>0.05</v>
      </c>
      <c r="L4" s="2">
        <f t="shared" ref="L4:L27" si="2">J4*K4</f>
        <v>0</v>
      </c>
      <c r="M4" s="2">
        <f t="shared" ref="M4:M27" si="3">J4+L4</f>
        <v>0</v>
      </c>
    </row>
    <row r="5" spans="1:13">
      <c r="A5" s="2" t="s">
        <v>14</v>
      </c>
      <c r="B5" s="2" t="s">
        <v>371</v>
      </c>
      <c r="C5" s="2" t="s">
        <v>13</v>
      </c>
      <c r="D5" s="2">
        <v>300</v>
      </c>
      <c r="E5" s="2">
        <v>8</v>
      </c>
      <c r="F5" s="2">
        <f t="shared" si="0"/>
        <v>37.5</v>
      </c>
      <c r="G5" s="2">
        <v>11</v>
      </c>
      <c r="H5" s="2">
        <f t="shared" ref="H5:H27" si="4">F5*11</f>
        <v>412.5</v>
      </c>
      <c r="I5" s="2"/>
      <c r="J5" s="2">
        <f t="shared" si="1"/>
        <v>0</v>
      </c>
      <c r="K5" s="2">
        <v>0.05</v>
      </c>
      <c r="L5" s="2">
        <f t="shared" si="2"/>
        <v>0</v>
      </c>
      <c r="M5" s="2">
        <f t="shared" si="3"/>
        <v>0</v>
      </c>
    </row>
    <row r="6" spans="1:13">
      <c r="A6" s="2" t="s">
        <v>15</v>
      </c>
      <c r="B6" s="2" t="s">
        <v>234</v>
      </c>
      <c r="C6" s="2" t="s">
        <v>13</v>
      </c>
      <c r="D6" s="2">
        <v>20</v>
      </c>
      <c r="E6" s="2">
        <v>8</v>
      </c>
      <c r="F6" s="2">
        <f t="shared" si="0"/>
        <v>2.5</v>
      </c>
      <c r="G6" s="2">
        <v>11</v>
      </c>
      <c r="H6" s="2">
        <f t="shared" si="4"/>
        <v>27.5</v>
      </c>
      <c r="I6" s="2"/>
      <c r="J6" s="2">
        <f t="shared" si="1"/>
        <v>0</v>
      </c>
      <c r="K6" s="2">
        <v>0.05</v>
      </c>
      <c r="L6" s="2">
        <f t="shared" si="2"/>
        <v>0</v>
      </c>
      <c r="M6" s="2">
        <f t="shared" si="3"/>
        <v>0</v>
      </c>
    </row>
    <row r="7" spans="1:13">
      <c r="A7" s="2" t="s">
        <v>16</v>
      </c>
      <c r="B7" s="2" t="s">
        <v>232</v>
      </c>
      <c r="C7" s="2" t="s">
        <v>13</v>
      </c>
      <c r="D7" s="2">
        <v>1440</v>
      </c>
      <c r="E7" s="2">
        <v>8</v>
      </c>
      <c r="F7" s="2">
        <f t="shared" si="0"/>
        <v>180</v>
      </c>
      <c r="G7" s="2">
        <v>11</v>
      </c>
      <c r="H7" s="2">
        <f t="shared" si="4"/>
        <v>1980</v>
      </c>
      <c r="I7" s="2"/>
      <c r="J7" s="2">
        <f t="shared" si="1"/>
        <v>0</v>
      </c>
      <c r="K7" s="2">
        <v>0.05</v>
      </c>
      <c r="L7" s="2">
        <f t="shared" si="2"/>
        <v>0</v>
      </c>
      <c r="M7" s="2">
        <f t="shared" si="3"/>
        <v>0</v>
      </c>
    </row>
    <row r="8" spans="1:13">
      <c r="A8" s="2" t="s">
        <v>18</v>
      </c>
      <c r="B8" s="2" t="s">
        <v>233</v>
      </c>
      <c r="C8" s="2" t="s">
        <v>13</v>
      </c>
      <c r="D8" s="2">
        <v>16</v>
      </c>
      <c r="E8" s="2">
        <v>8</v>
      </c>
      <c r="F8" s="2">
        <f t="shared" si="0"/>
        <v>2</v>
      </c>
      <c r="G8" s="2">
        <v>11</v>
      </c>
      <c r="H8" s="2">
        <f t="shared" si="4"/>
        <v>22</v>
      </c>
      <c r="I8" s="2"/>
      <c r="J8" s="2">
        <f t="shared" si="1"/>
        <v>0</v>
      </c>
      <c r="K8" s="2">
        <v>0.05</v>
      </c>
      <c r="L8" s="2">
        <f t="shared" si="2"/>
        <v>0</v>
      </c>
      <c r="M8" s="2">
        <f t="shared" si="3"/>
        <v>0</v>
      </c>
    </row>
    <row r="9" spans="1:13">
      <c r="A9" s="2" t="s">
        <v>19</v>
      </c>
      <c r="B9" s="2" t="s">
        <v>349</v>
      </c>
      <c r="C9" s="2" t="s">
        <v>13</v>
      </c>
      <c r="D9" s="2">
        <v>1150</v>
      </c>
      <c r="E9" s="2">
        <v>8</v>
      </c>
      <c r="F9" s="2">
        <f t="shared" si="0"/>
        <v>143.75</v>
      </c>
      <c r="G9" s="2">
        <v>11</v>
      </c>
      <c r="H9" s="2">
        <f t="shared" si="4"/>
        <v>1581.25</v>
      </c>
      <c r="I9" s="2"/>
      <c r="J9" s="2">
        <f t="shared" si="1"/>
        <v>0</v>
      </c>
      <c r="K9" s="2">
        <v>0.05</v>
      </c>
      <c r="L9" s="2">
        <f t="shared" si="2"/>
        <v>0</v>
      </c>
      <c r="M9" s="2">
        <f t="shared" si="3"/>
        <v>0</v>
      </c>
    </row>
    <row r="10" spans="1:13">
      <c r="A10" s="2" t="s">
        <v>20</v>
      </c>
      <c r="B10" s="2" t="s">
        <v>351</v>
      </c>
      <c r="C10" s="2" t="s">
        <v>13</v>
      </c>
      <c r="D10" s="2">
        <v>2400</v>
      </c>
      <c r="E10" s="2">
        <v>8</v>
      </c>
      <c r="F10" s="2">
        <f t="shared" si="0"/>
        <v>300</v>
      </c>
      <c r="G10" s="2">
        <v>11</v>
      </c>
      <c r="H10" s="2">
        <f t="shared" si="4"/>
        <v>3300</v>
      </c>
      <c r="I10" s="2"/>
      <c r="J10" s="2">
        <f t="shared" si="1"/>
        <v>0</v>
      </c>
      <c r="K10" s="2">
        <v>0.05</v>
      </c>
      <c r="L10" s="2">
        <f t="shared" si="2"/>
        <v>0</v>
      </c>
      <c r="M10" s="2">
        <f t="shared" si="3"/>
        <v>0</v>
      </c>
    </row>
    <row r="11" spans="1:13">
      <c r="A11" s="2" t="s">
        <v>21</v>
      </c>
      <c r="B11" s="2" t="s">
        <v>352</v>
      </c>
      <c r="C11" s="2" t="s">
        <v>13</v>
      </c>
      <c r="D11" s="2">
        <v>10</v>
      </c>
      <c r="E11" s="2">
        <v>8</v>
      </c>
      <c r="F11" s="2">
        <f t="shared" si="0"/>
        <v>1.25</v>
      </c>
      <c r="G11" s="2">
        <v>11</v>
      </c>
      <c r="H11" s="2">
        <f t="shared" si="4"/>
        <v>13.75</v>
      </c>
      <c r="I11" s="2"/>
      <c r="J11" s="2">
        <f t="shared" si="1"/>
        <v>0</v>
      </c>
      <c r="K11" s="2">
        <v>0.05</v>
      </c>
      <c r="L11" s="2">
        <f t="shared" si="2"/>
        <v>0</v>
      </c>
      <c r="M11" s="2">
        <f t="shared" si="3"/>
        <v>0</v>
      </c>
    </row>
    <row r="12" spans="1:13">
      <c r="A12" s="2" t="s">
        <v>22</v>
      </c>
      <c r="B12" s="2" t="s">
        <v>350</v>
      </c>
      <c r="C12" s="2" t="s">
        <v>13</v>
      </c>
      <c r="D12" s="2">
        <v>10</v>
      </c>
      <c r="E12" s="2">
        <v>8</v>
      </c>
      <c r="F12" s="2">
        <f t="shared" si="0"/>
        <v>1.25</v>
      </c>
      <c r="G12" s="2">
        <v>11</v>
      </c>
      <c r="H12" s="2">
        <f t="shared" si="4"/>
        <v>13.75</v>
      </c>
      <c r="I12" s="2"/>
      <c r="J12" s="2">
        <f t="shared" si="1"/>
        <v>0</v>
      </c>
      <c r="K12" s="2">
        <v>0.05</v>
      </c>
      <c r="L12" s="2">
        <f t="shared" si="2"/>
        <v>0</v>
      </c>
      <c r="M12" s="2">
        <f t="shared" si="3"/>
        <v>0</v>
      </c>
    </row>
    <row r="13" spans="1:13">
      <c r="A13" s="2" t="s">
        <v>23</v>
      </c>
      <c r="B13" s="2" t="s">
        <v>372</v>
      </c>
      <c r="C13" s="2" t="s">
        <v>13</v>
      </c>
      <c r="D13" s="2">
        <v>20</v>
      </c>
      <c r="E13" s="2">
        <v>8</v>
      </c>
      <c r="F13" s="2">
        <f t="shared" si="0"/>
        <v>2.5</v>
      </c>
      <c r="G13" s="2">
        <v>11</v>
      </c>
      <c r="H13" s="2">
        <f t="shared" si="4"/>
        <v>27.5</v>
      </c>
      <c r="I13" s="2"/>
      <c r="J13" s="2">
        <f t="shared" si="1"/>
        <v>0</v>
      </c>
      <c r="K13" s="2">
        <v>0.05</v>
      </c>
      <c r="L13" s="2">
        <f t="shared" si="2"/>
        <v>0</v>
      </c>
      <c r="M13" s="2">
        <f t="shared" si="3"/>
        <v>0</v>
      </c>
    </row>
    <row r="14" spans="1:13">
      <c r="A14" s="2" t="s">
        <v>24</v>
      </c>
      <c r="B14" s="2" t="s">
        <v>373</v>
      </c>
      <c r="C14" s="2" t="s">
        <v>13</v>
      </c>
      <c r="D14" s="2">
        <v>80</v>
      </c>
      <c r="E14" s="2">
        <v>8</v>
      </c>
      <c r="F14" s="2">
        <f t="shared" si="0"/>
        <v>10</v>
      </c>
      <c r="G14" s="2">
        <v>11</v>
      </c>
      <c r="H14" s="2">
        <f t="shared" si="4"/>
        <v>110</v>
      </c>
      <c r="I14" s="2"/>
      <c r="J14" s="2">
        <f t="shared" si="1"/>
        <v>0</v>
      </c>
      <c r="K14" s="2">
        <v>0.05</v>
      </c>
      <c r="L14" s="2">
        <f t="shared" si="2"/>
        <v>0</v>
      </c>
      <c r="M14" s="2">
        <f t="shared" si="3"/>
        <v>0</v>
      </c>
    </row>
    <row r="15" spans="1:13">
      <c r="A15" s="2" t="s">
        <v>25</v>
      </c>
      <c r="B15" s="2" t="s">
        <v>46</v>
      </c>
      <c r="C15" s="2" t="s">
        <v>133</v>
      </c>
      <c r="D15" s="2">
        <v>5</v>
      </c>
      <c r="E15" s="2">
        <v>8</v>
      </c>
      <c r="F15" s="2">
        <f t="shared" si="0"/>
        <v>0.625</v>
      </c>
      <c r="G15" s="2">
        <v>11</v>
      </c>
      <c r="H15" s="2">
        <f t="shared" si="4"/>
        <v>6.875</v>
      </c>
      <c r="I15" s="2"/>
      <c r="J15" s="2">
        <f t="shared" si="1"/>
        <v>0</v>
      </c>
      <c r="K15" s="2">
        <v>0.05</v>
      </c>
      <c r="L15" s="2">
        <f t="shared" si="2"/>
        <v>0</v>
      </c>
      <c r="M15" s="2">
        <f t="shared" si="3"/>
        <v>0</v>
      </c>
    </row>
    <row r="16" spans="1:13">
      <c r="A16" s="2" t="s">
        <v>26</v>
      </c>
      <c r="B16" s="2" t="s">
        <v>47</v>
      </c>
      <c r="C16" s="2" t="s">
        <v>133</v>
      </c>
      <c r="D16" s="2">
        <v>5</v>
      </c>
      <c r="E16" s="2">
        <v>8</v>
      </c>
      <c r="F16" s="2">
        <f t="shared" si="0"/>
        <v>0.625</v>
      </c>
      <c r="G16" s="2">
        <v>11</v>
      </c>
      <c r="H16" s="2">
        <f t="shared" si="4"/>
        <v>6.875</v>
      </c>
      <c r="I16" s="2"/>
      <c r="J16" s="2">
        <f t="shared" si="1"/>
        <v>0</v>
      </c>
      <c r="K16" s="2">
        <v>0.05</v>
      </c>
      <c r="L16" s="2">
        <f t="shared" si="2"/>
        <v>0</v>
      </c>
      <c r="M16" s="2">
        <f t="shared" si="3"/>
        <v>0</v>
      </c>
    </row>
    <row r="17" spans="1:13">
      <c r="A17" s="2" t="s">
        <v>27</v>
      </c>
      <c r="B17" s="2" t="s">
        <v>48</v>
      </c>
      <c r="C17" s="2" t="s">
        <v>133</v>
      </c>
      <c r="D17" s="2">
        <v>55</v>
      </c>
      <c r="E17" s="2">
        <v>8</v>
      </c>
      <c r="F17" s="2">
        <f t="shared" si="0"/>
        <v>6.875</v>
      </c>
      <c r="G17" s="2">
        <v>11</v>
      </c>
      <c r="H17" s="2">
        <f t="shared" si="4"/>
        <v>75.625</v>
      </c>
      <c r="I17" s="2"/>
      <c r="J17" s="2">
        <f t="shared" si="1"/>
        <v>0</v>
      </c>
      <c r="K17" s="2">
        <v>0.05</v>
      </c>
      <c r="L17" s="2">
        <f t="shared" si="2"/>
        <v>0</v>
      </c>
      <c r="M17" s="2">
        <f t="shared" si="3"/>
        <v>0</v>
      </c>
    </row>
    <row r="18" spans="1:13">
      <c r="A18" s="2" t="s">
        <v>28</v>
      </c>
      <c r="B18" s="2" t="s">
        <v>202</v>
      </c>
      <c r="C18" s="2" t="s">
        <v>13</v>
      </c>
      <c r="D18" s="2">
        <v>40</v>
      </c>
      <c r="E18" s="2">
        <v>8</v>
      </c>
      <c r="F18" s="2">
        <f t="shared" si="0"/>
        <v>5</v>
      </c>
      <c r="G18" s="2">
        <v>11</v>
      </c>
      <c r="H18" s="2">
        <f t="shared" si="4"/>
        <v>55</v>
      </c>
      <c r="I18" s="2"/>
      <c r="J18" s="2">
        <f t="shared" si="1"/>
        <v>0</v>
      </c>
      <c r="K18" s="2">
        <v>0.05</v>
      </c>
      <c r="L18" s="2">
        <f t="shared" si="2"/>
        <v>0</v>
      </c>
      <c r="M18" s="2">
        <f t="shared" si="3"/>
        <v>0</v>
      </c>
    </row>
    <row r="19" spans="1:13">
      <c r="A19" s="2" t="s">
        <v>29</v>
      </c>
      <c r="B19" s="2" t="s">
        <v>374</v>
      </c>
      <c r="C19" s="2" t="s">
        <v>13</v>
      </c>
      <c r="D19" s="2">
        <v>80</v>
      </c>
      <c r="E19" s="2">
        <v>8</v>
      </c>
      <c r="F19" s="2">
        <f t="shared" si="0"/>
        <v>10</v>
      </c>
      <c r="G19" s="2">
        <v>11</v>
      </c>
      <c r="H19" s="2">
        <f t="shared" si="4"/>
        <v>110</v>
      </c>
      <c r="I19" s="2"/>
      <c r="J19" s="2">
        <f t="shared" si="1"/>
        <v>0</v>
      </c>
      <c r="K19" s="2">
        <v>0.05</v>
      </c>
      <c r="L19" s="2">
        <f t="shared" si="2"/>
        <v>0</v>
      </c>
      <c r="M19" s="2">
        <f t="shared" si="3"/>
        <v>0</v>
      </c>
    </row>
    <row r="20" spans="1:13">
      <c r="A20" s="2" t="s">
        <v>30</v>
      </c>
      <c r="B20" s="2" t="s">
        <v>49</v>
      </c>
      <c r="C20" s="2" t="s">
        <v>13</v>
      </c>
      <c r="D20" s="2">
        <v>300</v>
      </c>
      <c r="E20" s="2">
        <v>8</v>
      </c>
      <c r="F20" s="2">
        <f t="shared" si="0"/>
        <v>37.5</v>
      </c>
      <c r="G20" s="2">
        <v>11</v>
      </c>
      <c r="H20" s="2">
        <f t="shared" si="4"/>
        <v>412.5</v>
      </c>
      <c r="I20" s="2"/>
      <c r="J20" s="2">
        <f t="shared" si="1"/>
        <v>0</v>
      </c>
      <c r="K20" s="2">
        <v>0.05</v>
      </c>
      <c r="L20" s="2">
        <f t="shared" si="2"/>
        <v>0</v>
      </c>
      <c r="M20" s="2">
        <f t="shared" si="3"/>
        <v>0</v>
      </c>
    </row>
    <row r="21" spans="1:13">
      <c r="A21" s="2" t="s">
        <v>31</v>
      </c>
      <c r="B21" s="2" t="s">
        <v>225</v>
      </c>
      <c r="C21" s="2" t="s">
        <v>13</v>
      </c>
      <c r="D21" s="2">
        <v>100</v>
      </c>
      <c r="E21" s="2">
        <v>8</v>
      </c>
      <c r="F21" s="2">
        <f t="shared" si="0"/>
        <v>12.5</v>
      </c>
      <c r="G21" s="2">
        <v>11</v>
      </c>
      <c r="H21" s="2">
        <f t="shared" si="4"/>
        <v>137.5</v>
      </c>
      <c r="I21" s="2"/>
      <c r="J21" s="2">
        <f t="shared" si="1"/>
        <v>0</v>
      </c>
      <c r="K21" s="2">
        <v>0.05</v>
      </c>
      <c r="L21" s="2">
        <f t="shared" si="2"/>
        <v>0</v>
      </c>
      <c r="M21" s="2">
        <f t="shared" si="3"/>
        <v>0</v>
      </c>
    </row>
    <row r="22" spans="1:13">
      <c r="A22" s="2" t="s">
        <v>32</v>
      </c>
      <c r="B22" s="2" t="s">
        <v>224</v>
      </c>
      <c r="C22" s="2" t="s">
        <v>13</v>
      </c>
      <c r="D22" s="2">
        <v>350</v>
      </c>
      <c r="E22" s="2">
        <v>8</v>
      </c>
      <c r="F22" s="2">
        <f t="shared" si="0"/>
        <v>43.75</v>
      </c>
      <c r="G22" s="2">
        <v>11</v>
      </c>
      <c r="H22" s="2">
        <f t="shared" si="4"/>
        <v>481.25</v>
      </c>
      <c r="I22" s="2"/>
      <c r="J22" s="2">
        <f t="shared" si="1"/>
        <v>0</v>
      </c>
      <c r="K22" s="2">
        <v>0.05</v>
      </c>
      <c r="L22" s="2">
        <f t="shared" si="2"/>
        <v>0</v>
      </c>
      <c r="M22" s="2">
        <f t="shared" si="3"/>
        <v>0</v>
      </c>
    </row>
    <row r="23" spans="1:13">
      <c r="A23" s="2" t="s">
        <v>33</v>
      </c>
      <c r="B23" s="2" t="s">
        <v>226</v>
      </c>
      <c r="C23" s="2" t="s">
        <v>13</v>
      </c>
      <c r="D23" s="2">
        <v>20</v>
      </c>
      <c r="E23" s="2">
        <v>8</v>
      </c>
      <c r="F23" s="2">
        <f t="shared" si="0"/>
        <v>2.5</v>
      </c>
      <c r="G23" s="2">
        <v>11</v>
      </c>
      <c r="H23" s="2">
        <f t="shared" si="4"/>
        <v>27.5</v>
      </c>
      <c r="I23" s="2"/>
      <c r="J23" s="2">
        <f t="shared" si="1"/>
        <v>0</v>
      </c>
      <c r="K23" s="2">
        <v>0.05</v>
      </c>
      <c r="L23" s="2">
        <f t="shared" si="2"/>
        <v>0</v>
      </c>
      <c r="M23" s="2">
        <f t="shared" si="3"/>
        <v>0</v>
      </c>
    </row>
    <row r="24" spans="1:13">
      <c r="A24" s="2" t="s">
        <v>34</v>
      </c>
      <c r="B24" s="2" t="s">
        <v>203</v>
      </c>
      <c r="C24" s="2" t="s">
        <v>13</v>
      </c>
      <c r="D24" s="2">
        <v>70</v>
      </c>
      <c r="E24" s="2">
        <v>8</v>
      </c>
      <c r="F24" s="2">
        <f t="shared" si="0"/>
        <v>8.75</v>
      </c>
      <c r="G24" s="2">
        <v>11</v>
      </c>
      <c r="H24" s="2">
        <f t="shared" si="4"/>
        <v>96.25</v>
      </c>
      <c r="I24" s="2"/>
      <c r="J24" s="2">
        <f t="shared" si="1"/>
        <v>0</v>
      </c>
      <c r="K24" s="2">
        <v>0.05</v>
      </c>
      <c r="L24" s="2">
        <f t="shared" si="2"/>
        <v>0</v>
      </c>
      <c r="M24" s="2">
        <f t="shared" si="3"/>
        <v>0</v>
      </c>
    </row>
    <row r="25" spans="1:13">
      <c r="A25" s="2" t="s">
        <v>35</v>
      </c>
      <c r="B25" s="2" t="s">
        <v>57</v>
      </c>
      <c r="C25" s="2" t="s">
        <v>133</v>
      </c>
      <c r="D25" s="2">
        <v>60</v>
      </c>
      <c r="E25" s="2">
        <v>8</v>
      </c>
      <c r="F25" s="2">
        <f t="shared" si="0"/>
        <v>7.5</v>
      </c>
      <c r="G25" s="2">
        <v>11</v>
      </c>
      <c r="H25" s="2">
        <f t="shared" si="4"/>
        <v>82.5</v>
      </c>
      <c r="I25" s="2"/>
      <c r="J25" s="2">
        <f t="shared" si="1"/>
        <v>0</v>
      </c>
      <c r="K25" s="2">
        <v>0.05</v>
      </c>
      <c r="L25" s="2">
        <f t="shared" si="2"/>
        <v>0</v>
      </c>
      <c r="M25" s="2">
        <f t="shared" si="3"/>
        <v>0</v>
      </c>
    </row>
    <row r="26" spans="1:13">
      <c r="A26" s="2" t="s">
        <v>36</v>
      </c>
      <c r="B26" s="2" t="s">
        <v>59</v>
      </c>
      <c r="C26" s="2" t="s">
        <v>133</v>
      </c>
      <c r="D26" s="2">
        <v>40</v>
      </c>
      <c r="E26" s="2">
        <v>8</v>
      </c>
      <c r="F26" s="2">
        <f>D26/E26</f>
        <v>5</v>
      </c>
      <c r="G26" s="2">
        <v>11</v>
      </c>
      <c r="H26" s="2">
        <f t="shared" si="4"/>
        <v>55</v>
      </c>
      <c r="I26" s="2"/>
      <c r="J26" s="2">
        <f t="shared" si="1"/>
        <v>0</v>
      </c>
      <c r="K26" s="2">
        <v>0.05</v>
      </c>
      <c r="L26" s="2">
        <f t="shared" si="2"/>
        <v>0</v>
      </c>
      <c r="M26" s="2">
        <f t="shared" si="3"/>
        <v>0</v>
      </c>
    </row>
    <row r="27" spans="1:13">
      <c r="A27" s="2" t="s">
        <v>37</v>
      </c>
      <c r="B27" s="2" t="s">
        <v>204</v>
      </c>
      <c r="C27" s="2" t="s">
        <v>133</v>
      </c>
      <c r="D27" s="2">
        <v>8</v>
      </c>
      <c r="E27" s="2">
        <v>8</v>
      </c>
      <c r="F27" s="2">
        <f>D27/E27</f>
        <v>1</v>
      </c>
      <c r="G27" s="2">
        <v>11</v>
      </c>
      <c r="H27" s="2">
        <f t="shared" si="4"/>
        <v>11</v>
      </c>
      <c r="I27" s="2"/>
      <c r="J27" s="2">
        <f t="shared" si="1"/>
        <v>0</v>
      </c>
      <c r="K27" s="2">
        <v>0.05</v>
      </c>
      <c r="L27" s="2">
        <f t="shared" si="2"/>
        <v>0</v>
      </c>
      <c r="M27" s="2">
        <f t="shared" si="3"/>
        <v>0</v>
      </c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</sheetData>
  <mergeCells count="2">
    <mergeCell ref="A1:B1"/>
    <mergeCell ref="D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4"/>
  <sheetViews>
    <sheetView topLeftCell="A51" workbookViewId="0">
      <selection activeCell="D70" sqref="D70"/>
    </sheetView>
  </sheetViews>
  <sheetFormatPr defaultRowHeight="14.25"/>
  <cols>
    <col min="2" max="2" width="40.875" customWidth="1"/>
  </cols>
  <sheetData>
    <row r="1" spans="1:13">
      <c r="A1" s="3"/>
      <c r="B1" s="3"/>
      <c r="C1" s="2"/>
      <c r="D1" s="3" t="s">
        <v>1</v>
      </c>
      <c r="E1" s="3"/>
      <c r="F1" s="3"/>
      <c r="G1" s="3"/>
      <c r="H1" s="2"/>
      <c r="I1" s="2"/>
      <c r="J1" s="2"/>
      <c r="K1" s="2"/>
      <c r="L1" s="2"/>
      <c r="M1" s="2"/>
    </row>
    <row r="2" spans="1:13">
      <c r="A2" s="2" t="s">
        <v>2</v>
      </c>
      <c r="B2" s="2" t="s">
        <v>3</v>
      </c>
      <c r="C2" s="2" t="s">
        <v>4</v>
      </c>
      <c r="D2" s="2" t="s">
        <v>197</v>
      </c>
      <c r="E2" s="2" t="s">
        <v>5</v>
      </c>
      <c r="F2" s="2" t="s">
        <v>6</v>
      </c>
      <c r="G2" s="2" t="s">
        <v>5</v>
      </c>
      <c r="H2" s="2" t="s">
        <v>198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spans="1:13">
      <c r="A3" s="2"/>
      <c r="B3" s="2" t="s">
        <v>219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2" t="s">
        <v>12</v>
      </c>
      <c r="B4" s="2" t="s">
        <v>205</v>
      </c>
      <c r="C4" s="2" t="s">
        <v>133</v>
      </c>
      <c r="D4" s="2">
        <v>25</v>
      </c>
      <c r="E4" s="2">
        <v>8</v>
      </c>
      <c r="F4" s="2">
        <f t="shared" ref="F4:F18" si="0">D4/E4</f>
        <v>3.125</v>
      </c>
      <c r="G4" s="2">
        <v>11</v>
      </c>
      <c r="H4" s="2">
        <f t="shared" ref="H4:H63" si="1">F4*11</f>
        <v>34.375</v>
      </c>
      <c r="I4" s="2"/>
      <c r="J4" s="2">
        <f t="shared" ref="J4:J63" si="2">H4*I4</f>
        <v>0</v>
      </c>
      <c r="K4" s="2">
        <v>0.05</v>
      </c>
      <c r="L4" s="2">
        <f t="shared" ref="L4:L63" si="3">J4*K4</f>
        <v>0</v>
      </c>
      <c r="M4" s="2">
        <f t="shared" ref="M4:M63" si="4">J4+L4</f>
        <v>0</v>
      </c>
    </row>
    <row r="5" spans="1:13">
      <c r="A5" s="2" t="s">
        <v>14</v>
      </c>
      <c r="B5" s="2" t="s">
        <v>60</v>
      </c>
      <c r="C5" s="2" t="s">
        <v>133</v>
      </c>
      <c r="D5" s="2">
        <v>100</v>
      </c>
      <c r="E5" s="2">
        <v>8</v>
      </c>
      <c r="F5" s="2">
        <f t="shared" si="0"/>
        <v>12.5</v>
      </c>
      <c r="G5" s="2">
        <v>11</v>
      </c>
      <c r="H5" s="2">
        <f t="shared" si="1"/>
        <v>137.5</v>
      </c>
      <c r="I5" s="2"/>
      <c r="J5" s="2">
        <f t="shared" si="2"/>
        <v>0</v>
      </c>
      <c r="K5" s="2">
        <v>0.05</v>
      </c>
      <c r="L5" s="2">
        <f t="shared" si="3"/>
        <v>0</v>
      </c>
      <c r="M5" s="2">
        <f t="shared" si="4"/>
        <v>0</v>
      </c>
    </row>
    <row r="6" spans="1:13">
      <c r="A6" s="2" t="s">
        <v>15</v>
      </c>
      <c r="B6" s="2" t="s">
        <v>61</v>
      </c>
      <c r="C6" s="2" t="s">
        <v>13</v>
      </c>
      <c r="D6" s="2">
        <v>10</v>
      </c>
      <c r="E6" s="2">
        <v>8</v>
      </c>
      <c r="F6" s="2">
        <f t="shared" si="0"/>
        <v>1.25</v>
      </c>
      <c r="G6" s="2">
        <v>11</v>
      </c>
      <c r="H6" s="2">
        <f t="shared" si="1"/>
        <v>13.75</v>
      </c>
      <c r="I6" s="2"/>
      <c r="J6" s="2">
        <f t="shared" si="2"/>
        <v>0</v>
      </c>
      <c r="K6" s="2">
        <v>0.05</v>
      </c>
      <c r="L6" s="2">
        <f t="shared" si="3"/>
        <v>0</v>
      </c>
      <c r="M6" s="2">
        <f t="shared" si="4"/>
        <v>0</v>
      </c>
    </row>
    <row r="7" spans="1:13">
      <c r="A7" s="2" t="s">
        <v>16</v>
      </c>
      <c r="B7" s="2" t="s">
        <v>62</v>
      </c>
      <c r="C7" s="2" t="s">
        <v>133</v>
      </c>
      <c r="D7" s="2">
        <v>360</v>
      </c>
      <c r="E7" s="2">
        <v>8</v>
      </c>
      <c r="F7" s="2">
        <f t="shared" si="0"/>
        <v>45</v>
      </c>
      <c r="G7" s="2">
        <v>11</v>
      </c>
      <c r="H7" s="2">
        <f t="shared" si="1"/>
        <v>495</v>
      </c>
      <c r="I7" s="2"/>
      <c r="J7" s="2">
        <f t="shared" si="2"/>
        <v>0</v>
      </c>
      <c r="K7" s="2">
        <v>0.05</v>
      </c>
      <c r="L7" s="2">
        <f t="shared" si="3"/>
        <v>0</v>
      </c>
      <c r="M7" s="2">
        <f t="shared" si="4"/>
        <v>0</v>
      </c>
    </row>
    <row r="8" spans="1:13">
      <c r="A8" s="2" t="s">
        <v>18</v>
      </c>
      <c r="B8" s="2" t="s">
        <v>63</v>
      </c>
      <c r="C8" s="2" t="s">
        <v>13</v>
      </c>
      <c r="D8" s="2">
        <v>15</v>
      </c>
      <c r="E8" s="2">
        <v>8</v>
      </c>
      <c r="F8" s="2">
        <f t="shared" si="0"/>
        <v>1.875</v>
      </c>
      <c r="G8" s="2">
        <v>11</v>
      </c>
      <c r="H8" s="2">
        <f t="shared" si="1"/>
        <v>20.625</v>
      </c>
      <c r="I8" s="2"/>
      <c r="J8" s="2">
        <f t="shared" si="2"/>
        <v>0</v>
      </c>
      <c r="K8" s="2">
        <v>0.05</v>
      </c>
      <c r="L8" s="2">
        <f t="shared" si="3"/>
        <v>0</v>
      </c>
      <c r="M8" s="2">
        <f t="shared" si="4"/>
        <v>0</v>
      </c>
    </row>
    <row r="9" spans="1:13">
      <c r="A9" s="2" t="s">
        <v>19</v>
      </c>
      <c r="B9" s="2" t="s">
        <v>64</v>
      </c>
      <c r="C9" s="2" t="s">
        <v>133</v>
      </c>
      <c r="D9" s="2">
        <v>5</v>
      </c>
      <c r="E9" s="2">
        <v>8</v>
      </c>
      <c r="F9" s="2">
        <f t="shared" si="0"/>
        <v>0.625</v>
      </c>
      <c r="G9" s="2">
        <v>11</v>
      </c>
      <c r="H9" s="2">
        <f t="shared" si="1"/>
        <v>6.875</v>
      </c>
      <c r="I9" s="2"/>
      <c r="J9" s="2">
        <f t="shared" si="2"/>
        <v>0</v>
      </c>
      <c r="K9" s="2">
        <v>0.05</v>
      </c>
      <c r="L9" s="2">
        <f t="shared" si="3"/>
        <v>0</v>
      </c>
      <c r="M9" s="2">
        <f t="shared" si="4"/>
        <v>0</v>
      </c>
    </row>
    <row r="10" spans="1:13">
      <c r="A10" s="2" t="s">
        <v>20</v>
      </c>
      <c r="B10" s="2" t="s">
        <v>65</v>
      </c>
      <c r="C10" s="2" t="s">
        <v>133</v>
      </c>
      <c r="D10" s="2">
        <v>50</v>
      </c>
      <c r="E10" s="2">
        <v>8</v>
      </c>
      <c r="F10" s="2">
        <f t="shared" si="0"/>
        <v>6.25</v>
      </c>
      <c r="G10" s="2">
        <v>11</v>
      </c>
      <c r="H10" s="2">
        <f t="shared" si="1"/>
        <v>68.75</v>
      </c>
      <c r="I10" s="2"/>
      <c r="J10" s="2">
        <f t="shared" si="2"/>
        <v>0</v>
      </c>
      <c r="K10" s="2">
        <v>0.05</v>
      </c>
      <c r="L10" s="2">
        <f t="shared" si="3"/>
        <v>0</v>
      </c>
      <c r="M10" s="2">
        <f t="shared" si="4"/>
        <v>0</v>
      </c>
    </row>
    <row r="11" spans="1:13">
      <c r="A11" s="2" t="s">
        <v>21</v>
      </c>
      <c r="B11" s="2" t="s">
        <v>67</v>
      </c>
      <c r="C11" s="2" t="s">
        <v>133</v>
      </c>
      <c r="D11" s="2">
        <v>80</v>
      </c>
      <c r="E11" s="2">
        <v>8</v>
      </c>
      <c r="F11" s="2">
        <f t="shared" si="0"/>
        <v>10</v>
      </c>
      <c r="G11" s="2">
        <v>11</v>
      </c>
      <c r="H11" s="2">
        <f t="shared" si="1"/>
        <v>110</v>
      </c>
      <c r="I11" s="2"/>
      <c r="J11" s="2">
        <f t="shared" si="2"/>
        <v>0</v>
      </c>
      <c r="K11" s="2">
        <v>0.05</v>
      </c>
      <c r="L11" s="2">
        <f t="shared" si="3"/>
        <v>0</v>
      </c>
      <c r="M11" s="2">
        <f t="shared" si="4"/>
        <v>0</v>
      </c>
    </row>
    <row r="12" spans="1:13">
      <c r="A12" s="2" t="s">
        <v>22</v>
      </c>
      <c r="B12" s="2" t="s">
        <v>68</v>
      </c>
      <c r="C12" s="2" t="s">
        <v>133</v>
      </c>
      <c r="D12" s="2">
        <v>40</v>
      </c>
      <c r="E12" s="2">
        <v>8</v>
      </c>
      <c r="F12" s="2">
        <f t="shared" si="0"/>
        <v>5</v>
      </c>
      <c r="G12" s="2">
        <v>11</v>
      </c>
      <c r="H12" s="2">
        <f t="shared" si="1"/>
        <v>55</v>
      </c>
      <c r="I12" s="2"/>
      <c r="J12" s="2">
        <f t="shared" si="2"/>
        <v>0</v>
      </c>
      <c r="K12" s="2">
        <v>0.05</v>
      </c>
      <c r="L12" s="2">
        <f t="shared" si="3"/>
        <v>0</v>
      </c>
      <c r="M12" s="2">
        <f t="shared" si="4"/>
        <v>0</v>
      </c>
    </row>
    <row r="13" spans="1:13">
      <c r="A13" s="2" t="s">
        <v>23</v>
      </c>
      <c r="B13" s="2" t="s">
        <v>69</v>
      </c>
      <c r="C13" s="2" t="s">
        <v>133</v>
      </c>
      <c r="D13" s="2">
        <v>20</v>
      </c>
      <c r="E13" s="2">
        <v>8</v>
      </c>
      <c r="F13" s="2">
        <f t="shared" si="0"/>
        <v>2.5</v>
      </c>
      <c r="G13" s="2">
        <v>11</v>
      </c>
      <c r="H13" s="2">
        <f t="shared" si="1"/>
        <v>27.5</v>
      </c>
      <c r="I13" s="2"/>
      <c r="J13" s="2">
        <f t="shared" si="2"/>
        <v>0</v>
      </c>
      <c r="K13" s="2">
        <v>0.05</v>
      </c>
      <c r="L13" s="2">
        <f t="shared" si="3"/>
        <v>0</v>
      </c>
      <c r="M13" s="2">
        <f t="shared" si="4"/>
        <v>0</v>
      </c>
    </row>
    <row r="14" spans="1:13">
      <c r="A14" s="2" t="s">
        <v>24</v>
      </c>
      <c r="B14" s="2" t="s">
        <v>70</v>
      </c>
      <c r="C14" s="2" t="s">
        <v>133</v>
      </c>
      <c r="D14" s="2">
        <v>30</v>
      </c>
      <c r="E14" s="2">
        <v>8</v>
      </c>
      <c r="F14" s="2">
        <f t="shared" si="0"/>
        <v>3.75</v>
      </c>
      <c r="G14" s="2">
        <v>11</v>
      </c>
      <c r="H14" s="2">
        <f t="shared" si="1"/>
        <v>41.25</v>
      </c>
      <c r="I14" s="2"/>
      <c r="J14" s="2">
        <f t="shared" si="2"/>
        <v>0</v>
      </c>
      <c r="K14" s="2">
        <v>0.05</v>
      </c>
      <c r="L14" s="2">
        <f t="shared" si="3"/>
        <v>0</v>
      </c>
      <c r="M14" s="2">
        <f t="shared" si="4"/>
        <v>0</v>
      </c>
    </row>
    <row r="15" spans="1:13">
      <c r="A15" s="2" t="s">
        <v>25</v>
      </c>
      <c r="B15" s="2" t="s">
        <v>71</v>
      </c>
      <c r="C15" s="2" t="s">
        <v>13</v>
      </c>
      <c r="D15" s="2">
        <v>20</v>
      </c>
      <c r="E15" s="2">
        <v>8</v>
      </c>
      <c r="F15" s="2">
        <f t="shared" si="0"/>
        <v>2.5</v>
      </c>
      <c r="G15" s="2">
        <v>11</v>
      </c>
      <c r="H15" s="2">
        <f t="shared" si="1"/>
        <v>27.5</v>
      </c>
      <c r="I15" s="2"/>
      <c r="J15" s="2">
        <f t="shared" si="2"/>
        <v>0</v>
      </c>
      <c r="K15" s="2">
        <v>0.05</v>
      </c>
      <c r="L15" s="2">
        <f t="shared" si="3"/>
        <v>0</v>
      </c>
      <c r="M15" s="2">
        <f t="shared" si="4"/>
        <v>0</v>
      </c>
    </row>
    <row r="16" spans="1:13">
      <c r="A16" s="2" t="s">
        <v>26</v>
      </c>
      <c r="B16" s="2" t="s">
        <v>302</v>
      </c>
      <c r="C16" s="2" t="s">
        <v>13</v>
      </c>
      <c r="D16" s="2">
        <v>20</v>
      </c>
      <c r="E16" s="2">
        <v>8</v>
      </c>
      <c r="F16" s="2">
        <f t="shared" si="0"/>
        <v>2.5</v>
      </c>
      <c r="G16" s="2">
        <v>11</v>
      </c>
      <c r="H16" s="2">
        <f t="shared" si="1"/>
        <v>27.5</v>
      </c>
      <c r="I16" s="2"/>
      <c r="J16" s="2">
        <f t="shared" si="2"/>
        <v>0</v>
      </c>
      <c r="K16" s="2">
        <v>0.05</v>
      </c>
      <c r="L16" s="2">
        <f t="shared" si="3"/>
        <v>0</v>
      </c>
      <c r="M16" s="2">
        <f t="shared" si="4"/>
        <v>0</v>
      </c>
    </row>
    <row r="17" spans="1:13">
      <c r="A17" s="2" t="s">
        <v>27</v>
      </c>
      <c r="B17" s="2" t="s">
        <v>301</v>
      </c>
      <c r="C17" s="2" t="s">
        <v>13</v>
      </c>
      <c r="D17" s="2">
        <v>40</v>
      </c>
      <c r="E17" s="2">
        <v>8</v>
      </c>
      <c r="F17" s="2">
        <f t="shared" si="0"/>
        <v>5</v>
      </c>
      <c r="G17" s="2">
        <v>11</v>
      </c>
      <c r="H17" s="2">
        <f t="shared" si="1"/>
        <v>55</v>
      </c>
      <c r="I17" s="2"/>
      <c r="J17" s="2">
        <f t="shared" si="2"/>
        <v>0</v>
      </c>
      <c r="K17" s="2">
        <v>0.05</v>
      </c>
      <c r="L17" s="2">
        <f t="shared" si="3"/>
        <v>0</v>
      </c>
      <c r="M17" s="2">
        <f t="shared" si="4"/>
        <v>0</v>
      </c>
    </row>
    <row r="18" spans="1:13">
      <c r="A18" s="2" t="s">
        <v>28</v>
      </c>
      <c r="B18" s="2" t="s">
        <v>300</v>
      </c>
      <c r="C18" s="2" t="s">
        <v>13</v>
      </c>
      <c r="D18" s="2">
        <v>30</v>
      </c>
      <c r="E18" s="2">
        <v>8</v>
      </c>
      <c r="F18" s="2">
        <f t="shared" si="0"/>
        <v>3.75</v>
      </c>
      <c r="G18" s="2">
        <v>11</v>
      </c>
      <c r="H18" s="2">
        <f t="shared" si="1"/>
        <v>41.25</v>
      </c>
      <c r="I18" s="2"/>
      <c r="J18" s="2">
        <f t="shared" si="2"/>
        <v>0</v>
      </c>
      <c r="K18" s="2">
        <v>0.05</v>
      </c>
      <c r="L18" s="2">
        <f t="shared" si="3"/>
        <v>0</v>
      </c>
      <c r="M18" s="2">
        <f t="shared" si="4"/>
        <v>0</v>
      </c>
    </row>
    <row r="19" spans="1:13">
      <c r="A19" s="2" t="s">
        <v>29</v>
      </c>
      <c r="B19" s="2" t="s">
        <v>74</v>
      </c>
      <c r="C19" s="2" t="s">
        <v>133</v>
      </c>
      <c r="D19" s="2">
        <v>140</v>
      </c>
      <c r="E19" s="2">
        <v>8</v>
      </c>
      <c r="F19" s="2">
        <f t="shared" ref="F19:F63" si="5">D19/E19</f>
        <v>17.5</v>
      </c>
      <c r="G19" s="2">
        <v>11</v>
      </c>
      <c r="H19" s="2">
        <f t="shared" si="1"/>
        <v>192.5</v>
      </c>
      <c r="I19" s="2"/>
      <c r="J19" s="2">
        <f t="shared" si="2"/>
        <v>0</v>
      </c>
      <c r="K19" s="2">
        <v>0.05</v>
      </c>
      <c r="L19" s="2">
        <f t="shared" si="3"/>
        <v>0</v>
      </c>
      <c r="M19" s="2">
        <f t="shared" si="4"/>
        <v>0</v>
      </c>
    </row>
    <row r="20" spans="1:13">
      <c r="A20" s="2" t="s">
        <v>30</v>
      </c>
      <c r="B20" s="2" t="s">
        <v>284</v>
      </c>
      <c r="C20" s="2" t="s">
        <v>133</v>
      </c>
      <c r="D20" s="2">
        <v>30</v>
      </c>
      <c r="E20" s="2">
        <v>8</v>
      </c>
      <c r="F20" s="2">
        <f t="shared" si="5"/>
        <v>3.75</v>
      </c>
      <c r="G20" s="2">
        <v>11</v>
      </c>
      <c r="H20" s="2">
        <f t="shared" si="1"/>
        <v>41.25</v>
      </c>
      <c r="I20" s="2"/>
      <c r="J20" s="2">
        <f t="shared" si="2"/>
        <v>0</v>
      </c>
      <c r="K20" s="2">
        <v>0.05</v>
      </c>
      <c r="L20" s="2">
        <f t="shared" si="3"/>
        <v>0</v>
      </c>
      <c r="M20" s="2">
        <f t="shared" si="4"/>
        <v>0</v>
      </c>
    </row>
    <row r="21" spans="1:13">
      <c r="A21" s="2" t="s">
        <v>31</v>
      </c>
      <c r="B21" s="2" t="s">
        <v>75</v>
      </c>
      <c r="C21" s="2" t="s">
        <v>133</v>
      </c>
      <c r="D21" s="2">
        <v>500</v>
      </c>
      <c r="E21" s="2">
        <v>8</v>
      </c>
      <c r="F21" s="2">
        <f t="shared" si="5"/>
        <v>62.5</v>
      </c>
      <c r="G21" s="2">
        <v>11</v>
      </c>
      <c r="H21" s="2">
        <f t="shared" si="1"/>
        <v>687.5</v>
      </c>
      <c r="I21" s="2"/>
      <c r="J21" s="2">
        <f t="shared" si="2"/>
        <v>0</v>
      </c>
      <c r="K21" s="2">
        <v>0.05</v>
      </c>
      <c r="L21" s="2">
        <f t="shared" si="3"/>
        <v>0</v>
      </c>
      <c r="M21" s="2">
        <f t="shared" si="4"/>
        <v>0</v>
      </c>
    </row>
    <row r="22" spans="1:13">
      <c r="A22" s="2" t="s">
        <v>32</v>
      </c>
      <c r="B22" s="2" t="s">
        <v>76</v>
      </c>
      <c r="C22" s="2" t="s">
        <v>13</v>
      </c>
      <c r="D22" s="2">
        <v>72</v>
      </c>
      <c r="E22" s="2">
        <v>8</v>
      </c>
      <c r="F22" s="2">
        <f t="shared" si="5"/>
        <v>9</v>
      </c>
      <c r="G22" s="2">
        <v>11</v>
      </c>
      <c r="H22" s="2">
        <f t="shared" si="1"/>
        <v>99</v>
      </c>
      <c r="I22" s="2"/>
      <c r="J22" s="2">
        <f t="shared" si="2"/>
        <v>0</v>
      </c>
      <c r="K22" s="2">
        <v>0.05</v>
      </c>
      <c r="L22" s="2">
        <f t="shared" si="3"/>
        <v>0</v>
      </c>
      <c r="M22" s="2">
        <f t="shared" si="4"/>
        <v>0</v>
      </c>
    </row>
    <row r="23" spans="1:13">
      <c r="A23" s="2" t="s">
        <v>33</v>
      </c>
      <c r="B23" s="2" t="s">
        <v>77</v>
      </c>
      <c r="C23" s="2" t="s">
        <v>133</v>
      </c>
      <c r="D23" s="2">
        <v>100</v>
      </c>
      <c r="E23" s="2">
        <v>8</v>
      </c>
      <c r="F23" s="2">
        <f t="shared" si="5"/>
        <v>12.5</v>
      </c>
      <c r="G23" s="2">
        <v>11</v>
      </c>
      <c r="H23" s="2">
        <f t="shared" si="1"/>
        <v>137.5</v>
      </c>
      <c r="I23" s="2"/>
      <c r="J23" s="2">
        <f t="shared" si="2"/>
        <v>0</v>
      </c>
      <c r="K23" s="2">
        <v>0.05</v>
      </c>
      <c r="L23" s="2">
        <f t="shared" si="3"/>
        <v>0</v>
      </c>
      <c r="M23" s="2">
        <f t="shared" si="4"/>
        <v>0</v>
      </c>
    </row>
    <row r="24" spans="1:13">
      <c r="A24" s="2" t="s">
        <v>34</v>
      </c>
      <c r="B24" s="2" t="s">
        <v>78</v>
      </c>
      <c r="C24" s="2" t="s">
        <v>133</v>
      </c>
      <c r="D24" s="2">
        <v>20</v>
      </c>
      <c r="E24" s="2">
        <v>8</v>
      </c>
      <c r="F24" s="2">
        <f t="shared" si="5"/>
        <v>2.5</v>
      </c>
      <c r="G24" s="2">
        <v>11</v>
      </c>
      <c r="H24" s="2">
        <f t="shared" si="1"/>
        <v>27.5</v>
      </c>
      <c r="I24" s="2"/>
      <c r="J24" s="2">
        <f t="shared" si="2"/>
        <v>0</v>
      </c>
      <c r="K24" s="2">
        <v>0.05</v>
      </c>
      <c r="L24" s="2">
        <f t="shared" si="3"/>
        <v>0</v>
      </c>
      <c r="M24" s="2">
        <f t="shared" si="4"/>
        <v>0</v>
      </c>
    </row>
    <row r="25" spans="1:13">
      <c r="A25" s="2" t="s">
        <v>35</v>
      </c>
      <c r="B25" s="2" t="s">
        <v>298</v>
      </c>
      <c r="C25" s="2" t="s">
        <v>13</v>
      </c>
      <c r="D25" s="2">
        <v>25</v>
      </c>
      <c r="E25" s="2">
        <v>8</v>
      </c>
      <c r="F25" s="2">
        <f t="shared" si="5"/>
        <v>3.125</v>
      </c>
      <c r="G25" s="2">
        <v>11</v>
      </c>
      <c r="H25" s="2">
        <f t="shared" si="1"/>
        <v>34.375</v>
      </c>
      <c r="I25" s="2"/>
      <c r="J25" s="2">
        <f t="shared" si="2"/>
        <v>0</v>
      </c>
      <c r="K25" s="2">
        <v>0.05</v>
      </c>
      <c r="L25" s="2">
        <f t="shared" si="3"/>
        <v>0</v>
      </c>
      <c r="M25" s="2">
        <f t="shared" si="4"/>
        <v>0</v>
      </c>
    </row>
    <row r="26" spans="1:13">
      <c r="A26" s="2" t="s">
        <v>36</v>
      </c>
      <c r="B26" s="2" t="s">
        <v>79</v>
      </c>
      <c r="C26" s="2" t="s">
        <v>133</v>
      </c>
      <c r="D26" s="2">
        <v>40</v>
      </c>
      <c r="E26" s="2">
        <v>8</v>
      </c>
      <c r="F26" s="2">
        <f t="shared" si="5"/>
        <v>5</v>
      </c>
      <c r="G26" s="2">
        <v>11</v>
      </c>
      <c r="H26" s="2">
        <f t="shared" si="1"/>
        <v>55</v>
      </c>
      <c r="I26" s="2"/>
      <c r="J26" s="2">
        <f t="shared" si="2"/>
        <v>0</v>
      </c>
      <c r="K26" s="2">
        <v>0.05</v>
      </c>
      <c r="L26" s="2">
        <f t="shared" si="3"/>
        <v>0</v>
      </c>
      <c r="M26" s="2">
        <f t="shared" si="4"/>
        <v>0</v>
      </c>
    </row>
    <row r="27" spans="1:13">
      <c r="A27" s="2" t="s">
        <v>37</v>
      </c>
      <c r="B27" s="2" t="s">
        <v>80</v>
      </c>
      <c r="C27" s="2" t="s">
        <v>133</v>
      </c>
      <c r="D27" s="2">
        <v>20</v>
      </c>
      <c r="E27" s="2">
        <v>8</v>
      </c>
      <c r="F27" s="2">
        <f t="shared" si="5"/>
        <v>2.5</v>
      </c>
      <c r="G27" s="2">
        <v>11</v>
      </c>
      <c r="H27" s="2">
        <f t="shared" si="1"/>
        <v>27.5</v>
      </c>
      <c r="I27" s="2"/>
      <c r="J27" s="2">
        <f t="shared" si="2"/>
        <v>0</v>
      </c>
      <c r="K27" s="2">
        <v>0.05</v>
      </c>
      <c r="L27" s="2">
        <f t="shared" si="3"/>
        <v>0</v>
      </c>
      <c r="M27" s="2">
        <f t="shared" si="4"/>
        <v>0</v>
      </c>
    </row>
    <row r="28" spans="1:13">
      <c r="A28" s="2" t="s">
        <v>38</v>
      </c>
      <c r="B28" s="2" t="s">
        <v>81</v>
      </c>
      <c r="C28" s="2" t="s">
        <v>133</v>
      </c>
      <c r="D28" s="2">
        <v>50</v>
      </c>
      <c r="E28" s="2">
        <v>8</v>
      </c>
      <c r="F28" s="2">
        <f t="shared" si="5"/>
        <v>6.25</v>
      </c>
      <c r="G28" s="2">
        <v>11</v>
      </c>
      <c r="H28" s="2">
        <f t="shared" si="1"/>
        <v>68.75</v>
      </c>
      <c r="I28" s="2"/>
      <c r="J28" s="2">
        <f t="shared" si="2"/>
        <v>0</v>
      </c>
      <c r="K28" s="2">
        <v>0.05</v>
      </c>
      <c r="L28" s="2">
        <f t="shared" si="3"/>
        <v>0</v>
      </c>
      <c r="M28" s="2">
        <f t="shared" si="4"/>
        <v>0</v>
      </c>
    </row>
    <row r="29" spans="1:13">
      <c r="A29" s="2" t="s">
        <v>40</v>
      </c>
      <c r="B29" s="2" t="s">
        <v>82</v>
      </c>
      <c r="C29" s="2" t="s">
        <v>133</v>
      </c>
      <c r="D29" s="2">
        <v>50</v>
      </c>
      <c r="E29" s="2">
        <v>8</v>
      </c>
      <c r="F29" s="2">
        <f t="shared" si="5"/>
        <v>6.25</v>
      </c>
      <c r="G29" s="2">
        <v>11</v>
      </c>
      <c r="H29" s="2">
        <f t="shared" si="1"/>
        <v>68.75</v>
      </c>
      <c r="I29" s="2"/>
      <c r="J29" s="2">
        <f t="shared" si="2"/>
        <v>0</v>
      </c>
      <c r="K29" s="2">
        <v>0.05</v>
      </c>
      <c r="L29" s="2">
        <f t="shared" si="3"/>
        <v>0</v>
      </c>
      <c r="M29" s="2">
        <f t="shared" si="4"/>
        <v>0</v>
      </c>
    </row>
    <row r="30" spans="1:13">
      <c r="A30" s="2" t="s">
        <v>41</v>
      </c>
      <c r="B30" s="2" t="s">
        <v>83</v>
      </c>
      <c r="C30" s="2" t="s">
        <v>13</v>
      </c>
      <c r="D30" s="2">
        <v>250</v>
      </c>
      <c r="E30" s="2">
        <v>8</v>
      </c>
      <c r="F30" s="2">
        <f t="shared" si="5"/>
        <v>31.25</v>
      </c>
      <c r="G30" s="2">
        <v>11</v>
      </c>
      <c r="H30" s="2">
        <f t="shared" si="1"/>
        <v>343.75</v>
      </c>
      <c r="I30" s="2"/>
      <c r="J30" s="2">
        <f t="shared" si="2"/>
        <v>0</v>
      </c>
      <c r="K30" s="2">
        <v>0.05</v>
      </c>
      <c r="L30" s="2">
        <f t="shared" si="3"/>
        <v>0</v>
      </c>
      <c r="M30" s="2">
        <f t="shared" si="4"/>
        <v>0</v>
      </c>
    </row>
    <row r="31" spans="1:13">
      <c r="A31" s="2" t="s">
        <v>42</v>
      </c>
      <c r="B31" s="2" t="s">
        <v>299</v>
      </c>
      <c r="C31" s="2" t="s">
        <v>13</v>
      </c>
      <c r="D31" s="2">
        <v>30</v>
      </c>
      <c r="E31" s="2">
        <v>8</v>
      </c>
      <c r="F31" s="2">
        <f t="shared" si="5"/>
        <v>3.75</v>
      </c>
      <c r="G31" s="2">
        <v>11</v>
      </c>
      <c r="H31" s="2">
        <f t="shared" si="1"/>
        <v>41.25</v>
      </c>
      <c r="I31" s="2"/>
      <c r="J31" s="2">
        <f t="shared" si="2"/>
        <v>0</v>
      </c>
      <c r="K31" s="2">
        <v>0.05</v>
      </c>
      <c r="L31" s="2">
        <f t="shared" si="3"/>
        <v>0</v>
      </c>
      <c r="M31" s="2">
        <f t="shared" si="4"/>
        <v>0</v>
      </c>
    </row>
    <row r="32" spans="1:13">
      <c r="A32" s="2" t="s">
        <v>43</v>
      </c>
      <c r="B32" s="2" t="s">
        <v>84</v>
      </c>
      <c r="C32" s="2" t="s">
        <v>13</v>
      </c>
      <c r="D32" s="2">
        <v>150</v>
      </c>
      <c r="E32" s="2">
        <v>8</v>
      </c>
      <c r="F32" s="2">
        <f t="shared" si="5"/>
        <v>18.75</v>
      </c>
      <c r="G32" s="2">
        <v>11</v>
      </c>
      <c r="H32" s="2">
        <f t="shared" si="1"/>
        <v>206.25</v>
      </c>
      <c r="I32" s="2"/>
      <c r="J32" s="2">
        <f t="shared" si="2"/>
        <v>0</v>
      </c>
      <c r="K32" s="2">
        <v>0.05</v>
      </c>
      <c r="L32" s="2">
        <f t="shared" si="3"/>
        <v>0</v>
      </c>
      <c r="M32" s="2">
        <f t="shared" si="4"/>
        <v>0</v>
      </c>
    </row>
    <row r="33" spans="1:13">
      <c r="A33" s="2" t="s">
        <v>44</v>
      </c>
      <c r="B33" s="2" t="s">
        <v>303</v>
      </c>
      <c r="C33" s="2" t="s">
        <v>13</v>
      </c>
      <c r="D33" s="2">
        <v>50</v>
      </c>
      <c r="E33" s="2">
        <v>8</v>
      </c>
      <c r="F33" s="2">
        <f t="shared" si="5"/>
        <v>6.25</v>
      </c>
      <c r="G33" s="2">
        <v>11</v>
      </c>
      <c r="H33" s="2">
        <f t="shared" si="1"/>
        <v>68.75</v>
      </c>
      <c r="I33" s="2"/>
      <c r="J33" s="2">
        <f t="shared" si="2"/>
        <v>0</v>
      </c>
      <c r="K33" s="2">
        <v>0.05</v>
      </c>
      <c r="L33" s="2">
        <f t="shared" si="3"/>
        <v>0</v>
      </c>
      <c r="M33" s="2">
        <f t="shared" si="4"/>
        <v>0</v>
      </c>
    </row>
    <row r="34" spans="1:13">
      <c r="A34" s="2" t="s">
        <v>45</v>
      </c>
      <c r="B34" s="2" t="s">
        <v>206</v>
      </c>
      <c r="C34" s="2" t="s">
        <v>13</v>
      </c>
      <c r="D34" s="2">
        <v>40</v>
      </c>
      <c r="E34" s="2">
        <v>8</v>
      </c>
      <c r="F34" s="2">
        <f t="shared" si="5"/>
        <v>5</v>
      </c>
      <c r="G34" s="2">
        <v>11</v>
      </c>
      <c r="H34" s="2">
        <f t="shared" si="1"/>
        <v>55</v>
      </c>
      <c r="I34" s="2"/>
      <c r="J34" s="2">
        <f t="shared" si="2"/>
        <v>0</v>
      </c>
      <c r="K34" s="2">
        <v>0.05</v>
      </c>
      <c r="L34" s="2">
        <f t="shared" si="3"/>
        <v>0</v>
      </c>
      <c r="M34" s="2">
        <f t="shared" si="4"/>
        <v>0</v>
      </c>
    </row>
    <row r="35" spans="1:13">
      <c r="A35" s="2" t="s">
        <v>50</v>
      </c>
      <c r="B35" s="2" t="s">
        <v>85</v>
      </c>
      <c r="C35" s="2" t="s">
        <v>133</v>
      </c>
      <c r="D35" s="2">
        <v>50</v>
      </c>
      <c r="E35" s="2">
        <v>8</v>
      </c>
      <c r="F35" s="2">
        <f t="shared" si="5"/>
        <v>6.25</v>
      </c>
      <c r="G35" s="2">
        <v>11</v>
      </c>
      <c r="H35" s="2">
        <f t="shared" si="1"/>
        <v>68.75</v>
      </c>
      <c r="I35" s="2"/>
      <c r="J35" s="2">
        <f t="shared" si="2"/>
        <v>0</v>
      </c>
      <c r="K35" s="2">
        <v>0.05</v>
      </c>
      <c r="L35" s="2">
        <f t="shared" si="3"/>
        <v>0</v>
      </c>
      <c r="M35" s="2">
        <f t="shared" si="4"/>
        <v>0</v>
      </c>
    </row>
    <row r="36" spans="1:13">
      <c r="A36" s="2" t="s">
        <v>51</v>
      </c>
      <c r="B36" s="2" t="s">
        <v>86</v>
      </c>
      <c r="C36" s="2" t="s">
        <v>133</v>
      </c>
      <c r="D36" s="2">
        <v>150</v>
      </c>
      <c r="E36" s="2">
        <v>8</v>
      </c>
      <c r="F36" s="2">
        <f t="shared" si="5"/>
        <v>18.75</v>
      </c>
      <c r="G36" s="2">
        <v>11</v>
      </c>
      <c r="H36" s="2">
        <f t="shared" si="1"/>
        <v>206.25</v>
      </c>
      <c r="I36" s="2"/>
      <c r="J36" s="2">
        <f t="shared" si="2"/>
        <v>0</v>
      </c>
      <c r="K36" s="2">
        <v>0.05</v>
      </c>
      <c r="L36" s="2">
        <f t="shared" si="3"/>
        <v>0</v>
      </c>
      <c r="M36" s="2">
        <f t="shared" si="4"/>
        <v>0</v>
      </c>
    </row>
    <row r="37" spans="1:13">
      <c r="A37" s="2" t="s">
        <v>52</v>
      </c>
      <c r="B37" s="2" t="s">
        <v>87</v>
      </c>
      <c r="C37" s="2" t="s">
        <v>133</v>
      </c>
      <c r="D37" s="2">
        <v>30</v>
      </c>
      <c r="E37" s="2">
        <v>8</v>
      </c>
      <c r="F37" s="2">
        <f t="shared" si="5"/>
        <v>3.75</v>
      </c>
      <c r="G37" s="2">
        <v>11</v>
      </c>
      <c r="H37" s="2">
        <f t="shared" si="1"/>
        <v>41.25</v>
      </c>
      <c r="I37" s="2"/>
      <c r="J37" s="2">
        <f t="shared" si="2"/>
        <v>0</v>
      </c>
      <c r="K37" s="2">
        <v>0.05</v>
      </c>
      <c r="L37" s="2">
        <f t="shared" si="3"/>
        <v>0</v>
      </c>
      <c r="M37" s="2">
        <f t="shared" si="4"/>
        <v>0</v>
      </c>
    </row>
    <row r="38" spans="1:13">
      <c r="A38" s="2" t="s">
        <v>53</v>
      </c>
      <c r="B38" s="2" t="s">
        <v>88</v>
      </c>
      <c r="C38" s="2" t="s">
        <v>13</v>
      </c>
      <c r="D38" s="2">
        <v>170</v>
      </c>
      <c r="E38" s="2">
        <v>8</v>
      </c>
      <c r="F38" s="2">
        <f t="shared" si="5"/>
        <v>21.25</v>
      </c>
      <c r="G38" s="2">
        <v>11</v>
      </c>
      <c r="H38" s="2">
        <f t="shared" si="1"/>
        <v>233.75</v>
      </c>
      <c r="I38" s="2"/>
      <c r="J38" s="2">
        <f t="shared" si="2"/>
        <v>0</v>
      </c>
      <c r="K38" s="2">
        <v>0.05</v>
      </c>
      <c r="L38" s="2">
        <f t="shared" si="3"/>
        <v>0</v>
      </c>
      <c r="M38" s="2">
        <f t="shared" si="4"/>
        <v>0</v>
      </c>
    </row>
    <row r="39" spans="1:13">
      <c r="A39" s="2" t="s">
        <v>54</v>
      </c>
      <c r="B39" s="2" t="s">
        <v>89</v>
      </c>
      <c r="C39" s="2" t="s">
        <v>133</v>
      </c>
      <c r="D39" s="2">
        <v>50</v>
      </c>
      <c r="E39" s="2">
        <v>8</v>
      </c>
      <c r="F39" s="2">
        <f t="shared" si="5"/>
        <v>6.25</v>
      </c>
      <c r="G39" s="2">
        <v>11</v>
      </c>
      <c r="H39" s="2">
        <f t="shared" si="1"/>
        <v>68.75</v>
      </c>
      <c r="I39" s="2"/>
      <c r="J39" s="2">
        <f t="shared" si="2"/>
        <v>0</v>
      </c>
      <c r="K39" s="2">
        <v>0.05</v>
      </c>
      <c r="L39" s="2">
        <f t="shared" si="3"/>
        <v>0</v>
      </c>
      <c r="M39" s="2">
        <f t="shared" si="4"/>
        <v>0</v>
      </c>
    </row>
    <row r="40" spans="1:13">
      <c r="A40" s="2" t="s">
        <v>55</v>
      </c>
      <c r="B40" s="2" t="s">
        <v>90</v>
      </c>
      <c r="C40" s="2" t="s">
        <v>133</v>
      </c>
      <c r="D40" s="2">
        <v>120</v>
      </c>
      <c r="E40" s="2">
        <v>8</v>
      </c>
      <c r="F40" s="2">
        <f t="shared" si="5"/>
        <v>15</v>
      </c>
      <c r="G40" s="2">
        <v>11</v>
      </c>
      <c r="H40" s="2">
        <f t="shared" si="1"/>
        <v>165</v>
      </c>
      <c r="I40" s="2"/>
      <c r="J40" s="2">
        <f t="shared" si="2"/>
        <v>0</v>
      </c>
      <c r="K40" s="2">
        <v>0.05</v>
      </c>
      <c r="L40" s="2">
        <f t="shared" si="3"/>
        <v>0</v>
      </c>
      <c r="M40" s="2">
        <f t="shared" si="4"/>
        <v>0</v>
      </c>
    </row>
    <row r="41" spans="1:13">
      <c r="A41" s="2" t="s">
        <v>56</v>
      </c>
      <c r="B41" s="2" t="s">
        <v>92</v>
      </c>
      <c r="C41" s="2" t="s">
        <v>133</v>
      </c>
      <c r="D41" s="2">
        <v>60</v>
      </c>
      <c r="E41" s="2">
        <v>8</v>
      </c>
      <c r="F41" s="2">
        <f t="shared" si="5"/>
        <v>7.5</v>
      </c>
      <c r="G41" s="2">
        <v>11</v>
      </c>
      <c r="H41" s="2">
        <f t="shared" si="1"/>
        <v>82.5</v>
      </c>
      <c r="I41" s="2"/>
      <c r="J41" s="2">
        <f t="shared" si="2"/>
        <v>0</v>
      </c>
      <c r="K41" s="2">
        <v>0.05</v>
      </c>
      <c r="L41" s="2">
        <f t="shared" si="3"/>
        <v>0</v>
      </c>
      <c r="M41" s="2">
        <f t="shared" si="4"/>
        <v>0</v>
      </c>
    </row>
    <row r="42" spans="1:13">
      <c r="A42" s="2" t="s">
        <v>58</v>
      </c>
      <c r="B42" s="2" t="s">
        <v>94</v>
      </c>
      <c r="C42" s="2" t="s">
        <v>133</v>
      </c>
      <c r="D42" s="2">
        <v>80</v>
      </c>
      <c r="E42" s="2">
        <v>8</v>
      </c>
      <c r="F42" s="2">
        <f t="shared" si="5"/>
        <v>10</v>
      </c>
      <c r="G42" s="2">
        <v>11</v>
      </c>
      <c r="H42" s="2">
        <f t="shared" si="1"/>
        <v>110</v>
      </c>
      <c r="I42" s="2"/>
      <c r="J42" s="2">
        <f t="shared" si="2"/>
        <v>0</v>
      </c>
      <c r="K42" s="2">
        <v>0.05</v>
      </c>
      <c r="L42" s="2">
        <f t="shared" si="3"/>
        <v>0</v>
      </c>
      <c r="M42" s="2">
        <f t="shared" si="4"/>
        <v>0</v>
      </c>
    </row>
    <row r="43" spans="1:13">
      <c r="A43" s="2" t="s">
        <v>91</v>
      </c>
      <c r="B43" s="2" t="s">
        <v>96</v>
      </c>
      <c r="C43" s="2" t="s">
        <v>133</v>
      </c>
      <c r="D43" s="2">
        <v>10</v>
      </c>
      <c r="E43" s="2">
        <v>8</v>
      </c>
      <c r="F43" s="2">
        <f t="shared" si="5"/>
        <v>1.25</v>
      </c>
      <c r="G43" s="2">
        <v>11</v>
      </c>
      <c r="H43" s="2">
        <f t="shared" si="1"/>
        <v>13.75</v>
      </c>
      <c r="I43" s="2"/>
      <c r="J43" s="2">
        <f t="shared" si="2"/>
        <v>0</v>
      </c>
      <c r="K43" s="2">
        <v>0.05</v>
      </c>
      <c r="L43" s="2">
        <f t="shared" si="3"/>
        <v>0</v>
      </c>
      <c r="M43" s="2">
        <f t="shared" si="4"/>
        <v>0</v>
      </c>
    </row>
    <row r="44" spans="1:13">
      <c r="A44" s="2" t="s">
        <v>93</v>
      </c>
      <c r="B44" s="2" t="s">
        <v>98</v>
      </c>
      <c r="C44" s="2" t="s">
        <v>133</v>
      </c>
      <c r="D44" s="2">
        <v>10</v>
      </c>
      <c r="E44" s="2">
        <v>8</v>
      </c>
      <c r="F44" s="2">
        <f t="shared" si="5"/>
        <v>1.25</v>
      </c>
      <c r="G44" s="2">
        <v>11</v>
      </c>
      <c r="H44" s="2">
        <f t="shared" si="1"/>
        <v>13.75</v>
      </c>
      <c r="I44" s="2"/>
      <c r="J44" s="2">
        <f t="shared" si="2"/>
        <v>0</v>
      </c>
      <c r="K44" s="2">
        <v>0.05</v>
      </c>
      <c r="L44" s="2">
        <f t="shared" si="3"/>
        <v>0</v>
      </c>
      <c r="M44" s="2">
        <f t="shared" si="4"/>
        <v>0</v>
      </c>
    </row>
    <row r="45" spans="1:13">
      <c r="A45" s="2" t="s">
        <v>95</v>
      </c>
      <c r="B45" s="2" t="s">
        <v>100</v>
      </c>
      <c r="C45" s="2" t="s">
        <v>133</v>
      </c>
      <c r="D45" s="2">
        <v>20</v>
      </c>
      <c r="E45" s="2">
        <v>8</v>
      </c>
      <c r="F45" s="2">
        <f t="shared" si="5"/>
        <v>2.5</v>
      </c>
      <c r="G45" s="2">
        <v>11</v>
      </c>
      <c r="H45" s="2">
        <f t="shared" si="1"/>
        <v>27.5</v>
      </c>
      <c r="I45" s="2"/>
      <c r="J45" s="2">
        <f t="shared" si="2"/>
        <v>0</v>
      </c>
      <c r="K45" s="2">
        <v>0.05</v>
      </c>
      <c r="L45" s="2">
        <f t="shared" si="3"/>
        <v>0</v>
      </c>
      <c r="M45" s="2">
        <f t="shared" si="4"/>
        <v>0</v>
      </c>
    </row>
    <row r="46" spans="1:13">
      <c r="A46" s="2" t="s">
        <v>97</v>
      </c>
      <c r="B46" s="2" t="s">
        <v>102</v>
      </c>
      <c r="C46" s="2" t="s">
        <v>133</v>
      </c>
      <c r="D46" s="2">
        <v>10</v>
      </c>
      <c r="E46" s="2">
        <v>8</v>
      </c>
      <c r="F46" s="2">
        <f t="shared" si="5"/>
        <v>1.25</v>
      </c>
      <c r="G46" s="2">
        <v>11</v>
      </c>
      <c r="H46" s="2">
        <f t="shared" si="1"/>
        <v>13.75</v>
      </c>
      <c r="I46" s="2"/>
      <c r="J46" s="2">
        <f t="shared" si="2"/>
        <v>0</v>
      </c>
      <c r="K46" s="2">
        <v>0.05</v>
      </c>
      <c r="L46" s="2">
        <f t="shared" si="3"/>
        <v>0</v>
      </c>
      <c r="M46" s="2">
        <f t="shared" si="4"/>
        <v>0</v>
      </c>
    </row>
    <row r="47" spans="1:13">
      <c r="A47" s="2" t="s">
        <v>99</v>
      </c>
      <c r="B47" s="2" t="s">
        <v>104</v>
      </c>
      <c r="C47" s="2" t="s">
        <v>133</v>
      </c>
      <c r="D47" s="2">
        <v>100</v>
      </c>
      <c r="E47" s="2">
        <v>8</v>
      </c>
      <c r="F47" s="2">
        <f t="shared" si="5"/>
        <v>12.5</v>
      </c>
      <c r="G47" s="2">
        <v>11</v>
      </c>
      <c r="H47" s="2">
        <f t="shared" si="1"/>
        <v>137.5</v>
      </c>
      <c r="I47" s="2"/>
      <c r="J47" s="2">
        <f t="shared" si="2"/>
        <v>0</v>
      </c>
      <c r="K47" s="2">
        <v>0.05</v>
      </c>
      <c r="L47" s="2">
        <f t="shared" si="3"/>
        <v>0</v>
      </c>
      <c r="M47" s="2">
        <f t="shared" si="4"/>
        <v>0</v>
      </c>
    </row>
    <row r="48" spans="1:13">
      <c r="A48" s="2" t="s">
        <v>101</v>
      </c>
      <c r="B48" s="2" t="s">
        <v>106</v>
      </c>
      <c r="C48" s="2" t="s">
        <v>133</v>
      </c>
      <c r="D48" s="2">
        <v>130</v>
      </c>
      <c r="E48" s="2">
        <v>8</v>
      </c>
      <c r="F48" s="2">
        <f t="shared" si="5"/>
        <v>16.25</v>
      </c>
      <c r="G48" s="2">
        <v>11</v>
      </c>
      <c r="H48" s="2">
        <f t="shared" si="1"/>
        <v>178.75</v>
      </c>
      <c r="I48" s="2"/>
      <c r="J48" s="2">
        <f t="shared" si="2"/>
        <v>0</v>
      </c>
      <c r="K48" s="2">
        <v>0.05</v>
      </c>
      <c r="L48" s="2">
        <f t="shared" si="3"/>
        <v>0</v>
      </c>
      <c r="M48" s="2">
        <f t="shared" si="4"/>
        <v>0</v>
      </c>
    </row>
    <row r="49" spans="1:13">
      <c r="A49" s="2" t="s">
        <v>103</v>
      </c>
      <c r="B49" s="2" t="s">
        <v>108</v>
      </c>
      <c r="C49" s="2" t="s">
        <v>133</v>
      </c>
      <c r="D49" s="2">
        <v>15</v>
      </c>
      <c r="E49" s="2">
        <v>8</v>
      </c>
      <c r="F49" s="2">
        <f t="shared" si="5"/>
        <v>1.875</v>
      </c>
      <c r="G49" s="2">
        <v>11</v>
      </c>
      <c r="H49" s="2">
        <f t="shared" si="1"/>
        <v>20.625</v>
      </c>
      <c r="I49" s="2"/>
      <c r="J49" s="2">
        <f t="shared" si="2"/>
        <v>0</v>
      </c>
      <c r="K49" s="2">
        <v>0.05</v>
      </c>
      <c r="L49" s="2">
        <f t="shared" si="3"/>
        <v>0</v>
      </c>
      <c r="M49" s="2">
        <f t="shared" si="4"/>
        <v>0</v>
      </c>
    </row>
    <row r="50" spans="1:13">
      <c r="A50" s="2" t="s">
        <v>105</v>
      </c>
      <c r="B50" s="2" t="s">
        <v>110</v>
      </c>
      <c r="C50" s="2" t="s">
        <v>133</v>
      </c>
      <c r="D50" s="2">
        <v>60</v>
      </c>
      <c r="E50" s="2">
        <v>8</v>
      </c>
      <c r="F50" s="2">
        <f t="shared" si="5"/>
        <v>7.5</v>
      </c>
      <c r="G50" s="2">
        <v>11</v>
      </c>
      <c r="H50" s="2">
        <f t="shared" si="1"/>
        <v>82.5</v>
      </c>
      <c r="I50" s="2"/>
      <c r="J50" s="2">
        <f t="shared" si="2"/>
        <v>0</v>
      </c>
      <c r="K50" s="2">
        <v>0.05</v>
      </c>
      <c r="L50" s="2">
        <f t="shared" si="3"/>
        <v>0</v>
      </c>
      <c r="M50" s="2">
        <f t="shared" si="4"/>
        <v>0</v>
      </c>
    </row>
    <row r="51" spans="1:13">
      <c r="A51" s="2" t="s">
        <v>107</v>
      </c>
      <c r="B51" s="2" t="s">
        <v>112</v>
      </c>
      <c r="C51" s="2" t="s">
        <v>133</v>
      </c>
      <c r="D51" s="2">
        <v>30</v>
      </c>
      <c r="E51" s="2">
        <v>8</v>
      </c>
      <c r="F51" s="2">
        <f t="shared" si="5"/>
        <v>3.75</v>
      </c>
      <c r="G51" s="2">
        <v>11</v>
      </c>
      <c r="H51" s="2">
        <f t="shared" si="1"/>
        <v>41.25</v>
      </c>
      <c r="I51" s="2"/>
      <c r="J51" s="2">
        <f t="shared" si="2"/>
        <v>0</v>
      </c>
      <c r="K51" s="2">
        <v>0.05</v>
      </c>
      <c r="L51" s="2">
        <f t="shared" si="3"/>
        <v>0</v>
      </c>
      <c r="M51" s="2">
        <f t="shared" si="4"/>
        <v>0</v>
      </c>
    </row>
    <row r="52" spans="1:13">
      <c r="A52" s="2" t="s">
        <v>109</v>
      </c>
      <c r="B52" s="2" t="s">
        <v>114</v>
      </c>
      <c r="C52" s="2" t="s">
        <v>133</v>
      </c>
      <c r="D52" s="2">
        <v>30</v>
      </c>
      <c r="E52" s="2">
        <v>8</v>
      </c>
      <c r="F52" s="2">
        <f t="shared" si="5"/>
        <v>3.75</v>
      </c>
      <c r="G52" s="2">
        <v>11</v>
      </c>
      <c r="H52" s="2">
        <f t="shared" si="1"/>
        <v>41.25</v>
      </c>
      <c r="I52" s="2"/>
      <c r="J52" s="2">
        <f t="shared" si="2"/>
        <v>0</v>
      </c>
      <c r="K52" s="2">
        <v>0.05</v>
      </c>
      <c r="L52" s="2">
        <f t="shared" si="3"/>
        <v>0</v>
      </c>
      <c r="M52" s="2">
        <f t="shared" si="4"/>
        <v>0</v>
      </c>
    </row>
    <row r="53" spans="1:13">
      <c r="A53" s="2" t="s">
        <v>111</v>
      </c>
      <c r="B53" s="2" t="s">
        <v>116</v>
      </c>
      <c r="C53" s="2" t="s">
        <v>13</v>
      </c>
      <c r="D53" s="2">
        <v>250</v>
      </c>
      <c r="E53" s="2">
        <v>8</v>
      </c>
      <c r="F53" s="2">
        <f t="shared" si="5"/>
        <v>31.25</v>
      </c>
      <c r="G53" s="2">
        <v>11</v>
      </c>
      <c r="H53" s="2">
        <f t="shared" si="1"/>
        <v>343.75</v>
      </c>
      <c r="I53" s="2"/>
      <c r="J53" s="2">
        <f t="shared" si="2"/>
        <v>0</v>
      </c>
      <c r="K53" s="2">
        <v>0.05</v>
      </c>
      <c r="L53" s="2">
        <f t="shared" si="3"/>
        <v>0</v>
      </c>
      <c r="M53" s="2">
        <f t="shared" si="4"/>
        <v>0</v>
      </c>
    </row>
    <row r="54" spans="1:13">
      <c r="A54" s="2" t="s">
        <v>113</v>
      </c>
      <c r="B54" s="2" t="s">
        <v>118</v>
      </c>
      <c r="C54" s="2" t="s">
        <v>13</v>
      </c>
      <c r="D54" s="2">
        <v>50</v>
      </c>
      <c r="E54" s="2">
        <v>8</v>
      </c>
      <c r="F54" s="2">
        <f t="shared" si="5"/>
        <v>6.25</v>
      </c>
      <c r="G54" s="2">
        <v>11</v>
      </c>
      <c r="H54" s="2">
        <f t="shared" si="1"/>
        <v>68.75</v>
      </c>
      <c r="I54" s="2"/>
      <c r="J54" s="2">
        <f t="shared" si="2"/>
        <v>0</v>
      </c>
      <c r="K54" s="2">
        <v>0.05</v>
      </c>
      <c r="L54" s="2">
        <f t="shared" si="3"/>
        <v>0</v>
      </c>
      <c r="M54" s="2">
        <f t="shared" si="4"/>
        <v>0</v>
      </c>
    </row>
    <row r="55" spans="1:13">
      <c r="A55" s="2" t="s">
        <v>115</v>
      </c>
      <c r="B55" s="2" t="s">
        <v>120</v>
      </c>
      <c r="C55" s="2" t="s">
        <v>13</v>
      </c>
      <c r="D55" s="2">
        <v>110</v>
      </c>
      <c r="E55" s="2">
        <v>8</v>
      </c>
      <c r="F55" s="2">
        <f t="shared" si="5"/>
        <v>13.75</v>
      </c>
      <c r="G55" s="2">
        <v>11</v>
      </c>
      <c r="H55" s="2">
        <f t="shared" si="1"/>
        <v>151.25</v>
      </c>
      <c r="I55" s="2"/>
      <c r="J55" s="2">
        <f t="shared" si="2"/>
        <v>0</v>
      </c>
      <c r="K55" s="2">
        <v>0.05</v>
      </c>
      <c r="L55" s="2">
        <f t="shared" si="3"/>
        <v>0</v>
      </c>
      <c r="M55" s="2">
        <f t="shared" si="4"/>
        <v>0</v>
      </c>
    </row>
    <row r="56" spans="1:13">
      <c r="A56" s="2" t="s">
        <v>117</v>
      </c>
      <c r="B56" s="2" t="s">
        <v>122</v>
      </c>
      <c r="C56" s="2" t="s">
        <v>13</v>
      </c>
      <c r="D56" s="2">
        <v>50</v>
      </c>
      <c r="E56" s="2">
        <v>8</v>
      </c>
      <c r="F56" s="2">
        <f t="shared" si="5"/>
        <v>6.25</v>
      </c>
      <c r="G56" s="2">
        <v>11</v>
      </c>
      <c r="H56" s="2">
        <f t="shared" si="1"/>
        <v>68.75</v>
      </c>
      <c r="I56" s="2"/>
      <c r="J56" s="2">
        <f t="shared" si="2"/>
        <v>0</v>
      </c>
      <c r="K56" s="2">
        <v>0.05</v>
      </c>
      <c r="L56" s="2">
        <f t="shared" si="3"/>
        <v>0</v>
      </c>
      <c r="M56" s="2">
        <f t="shared" si="4"/>
        <v>0</v>
      </c>
    </row>
    <row r="57" spans="1:13">
      <c r="A57" s="2" t="s">
        <v>119</v>
      </c>
      <c r="B57" s="2" t="s">
        <v>124</v>
      </c>
      <c r="C57" s="2" t="s">
        <v>133</v>
      </c>
      <c r="D57" s="2">
        <v>100</v>
      </c>
      <c r="E57" s="2">
        <v>8</v>
      </c>
      <c r="F57" s="2">
        <f t="shared" si="5"/>
        <v>12.5</v>
      </c>
      <c r="G57" s="2">
        <v>11</v>
      </c>
      <c r="H57" s="2">
        <f t="shared" si="1"/>
        <v>137.5</v>
      </c>
      <c r="I57" s="2"/>
      <c r="J57" s="2">
        <f t="shared" si="2"/>
        <v>0</v>
      </c>
      <c r="K57" s="2">
        <v>0.05</v>
      </c>
      <c r="L57" s="2">
        <f t="shared" si="3"/>
        <v>0</v>
      </c>
      <c r="M57" s="2">
        <f t="shared" si="4"/>
        <v>0</v>
      </c>
    </row>
    <row r="58" spans="1:13">
      <c r="A58" s="2" t="s">
        <v>121</v>
      </c>
      <c r="B58" s="2" t="s">
        <v>126</v>
      </c>
      <c r="C58" s="2" t="s">
        <v>13</v>
      </c>
      <c r="D58" s="2">
        <v>200</v>
      </c>
      <c r="E58" s="2">
        <v>8</v>
      </c>
      <c r="F58" s="2">
        <f t="shared" si="5"/>
        <v>25</v>
      </c>
      <c r="G58" s="2">
        <v>11</v>
      </c>
      <c r="H58" s="2">
        <f t="shared" si="1"/>
        <v>275</v>
      </c>
      <c r="I58" s="2"/>
      <c r="J58" s="2">
        <f t="shared" si="2"/>
        <v>0</v>
      </c>
      <c r="K58" s="2">
        <v>0.05</v>
      </c>
      <c r="L58" s="2">
        <f t="shared" si="3"/>
        <v>0</v>
      </c>
      <c r="M58" s="2">
        <f t="shared" si="4"/>
        <v>0</v>
      </c>
    </row>
    <row r="59" spans="1:13">
      <c r="A59" s="2" t="s">
        <v>123</v>
      </c>
      <c r="B59" s="2" t="s">
        <v>293</v>
      </c>
      <c r="C59" s="2" t="s">
        <v>13</v>
      </c>
      <c r="D59" s="2">
        <v>50</v>
      </c>
      <c r="E59" s="2">
        <v>8</v>
      </c>
      <c r="F59" s="2">
        <f t="shared" si="5"/>
        <v>6.25</v>
      </c>
      <c r="G59" s="2">
        <v>11</v>
      </c>
      <c r="H59" s="2">
        <f t="shared" si="1"/>
        <v>68.75</v>
      </c>
      <c r="I59" s="2"/>
      <c r="J59" s="2">
        <f t="shared" si="2"/>
        <v>0</v>
      </c>
      <c r="K59" s="2">
        <v>0.05</v>
      </c>
      <c r="L59" s="2">
        <f t="shared" si="3"/>
        <v>0</v>
      </c>
      <c r="M59" s="2">
        <f t="shared" si="4"/>
        <v>0</v>
      </c>
    </row>
    <row r="60" spans="1:13">
      <c r="A60" s="2" t="s">
        <v>125</v>
      </c>
      <c r="B60" s="2" t="s">
        <v>128</v>
      </c>
      <c r="C60" s="2" t="s">
        <v>133</v>
      </c>
      <c r="D60" s="2">
        <v>50</v>
      </c>
      <c r="E60" s="2">
        <v>8</v>
      </c>
      <c r="F60" s="2">
        <f t="shared" si="5"/>
        <v>6.25</v>
      </c>
      <c r="G60" s="2">
        <v>11</v>
      </c>
      <c r="H60" s="2">
        <f t="shared" si="1"/>
        <v>68.75</v>
      </c>
      <c r="I60" s="2"/>
      <c r="J60" s="2">
        <f t="shared" si="2"/>
        <v>0</v>
      </c>
      <c r="K60" s="2">
        <v>0.05</v>
      </c>
      <c r="L60" s="2">
        <f t="shared" si="3"/>
        <v>0</v>
      </c>
      <c r="M60" s="2">
        <f t="shared" si="4"/>
        <v>0</v>
      </c>
    </row>
    <row r="61" spans="1:13">
      <c r="A61" s="2" t="s">
        <v>127</v>
      </c>
      <c r="B61" s="2" t="s">
        <v>326</v>
      </c>
      <c r="C61" s="2" t="s">
        <v>133</v>
      </c>
      <c r="D61" s="2">
        <v>100</v>
      </c>
      <c r="E61" s="2">
        <v>8</v>
      </c>
      <c r="F61" s="2">
        <f t="shared" si="5"/>
        <v>12.5</v>
      </c>
      <c r="G61" s="2">
        <v>11</v>
      </c>
      <c r="H61" s="2">
        <f t="shared" si="1"/>
        <v>137.5</v>
      </c>
      <c r="I61" s="2"/>
      <c r="J61" s="2">
        <f t="shared" si="2"/>
        <v>0</v>
      </c>
      <c r="K61" s="2">
        <v>0.05</v>
      </c>
      <c r="L61" s="2">
        <f t="shared" si="3"/>
        <v>0</v>
      </c>
      <c r="M61" s="2">
        <f t="shared" si="4"/>
        <v>0</v>
      </c>
    </row>
    <row r="62" spans="1:13">
      <c r="A62" s="2" t="s">
        <v>129</v>
      </c>
      <c r="B62" s="2" t="s">
        <v>327</v>
      </c>
      <c r="C62" s="2" t="s">
        <v>133</v>
      </c>
      <c r="D62" s="2">
        <v>100</v>
      </c>
      <c r="E62" s="2">
        <v>8</v>
      </c>
      <c r="F62" s="2">
        <f t="shared" si="5"/>
        <v>12.5</v>
      </c>
      <c r="G62" s="2">
        <v>11</v>
      </c>
      <c r="H62" s="2">
        <f t="shared" si="1"/>
        <v>137.5</v>
      </c>
      <c r="I62" s="2"/>
      <c r="J62" s="2">
        <f t="shared" si="2"/>
        <v>0</v>
      </c>
      <c r="K62" s="2">
        <v>0.05</v>
      </c>
      <c r="L62" s="2">
        <f t="shared" si="3"/>
        <v>0</v>
      </c>
      <c r="M62" s="2">
        <f t="shared" si="4"/>
        <v>0</v>
      </c>
    </row>
    <row r="63" spans="1:13">
      <c r="A63" s="2" t="s">
        <v>130</v>
      </c>
      <c r="B63" s="2" t="s">
        <v>132</v>
      </c>
      <c r="C63" s="2" t="s">
        <v>133</v>
      </c>
      <c r="D63" s="2">
        <v>3200</v>
      </c>
      <c r="E63" s="2">
        <v>8</v>
      </c>
      <c r="F63" s="2">
        <f t="shared" si="5"/>
        <v>400</v>
      </c>
      <c r="G63" s="2">
        <v>11</v>
      </c>
      <c r="H63" s="2">
        <f t="shared" si="1"/>
        <v>4400</v>
      </c>
      <c r="I63" s="2"/>
      <c r="J63" s="2">
        <f t="shared" si="2"/>
        <v>0</v>
      </c>
      <c r="K63" s="2">
        <v>0.05</v>
      </c>
      <c r="L63" s="2">
        <f t="shared" si="3"/>
        <v>0</v>
      </c>
      <c r="M63" s="2">
        <f t="shared" si="4"/>
        <v>0</v>
      </c>
    </row>
    <row r="64" spans="1:1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>
        <f>SUM(M4:M63)</f>
        <v>0</v>
      </c>
    </row>
  </sheetData>
  <mergeCells count="2">
    <mergeCell ref="A1:B1"/>
    <mergeCell ref="D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7"/>
  <sheetViews>
    <sheetView topLeftCell="A24" workbookViewId="0">
      <selection activeCell="D45" sqref="D45"/>
    </sheetView>
  </sheetViews>
  <sheetFormatPr defaultRowHeight="14.25"/>
  <cols>
    <col min="2" max="2" width="42.5" customWidth="1"/>
  </cols>
  <sheetData>
    <row r="1" spans="1:13">
      <c r="A1" s="3"/>
      <c r="B1" s="3"/>
      <c r="C1" s="2"/>
      <c r="D1" s="3" t="s">
        <v>1</v>
      </c>
      <c r="E1" s="3"/>
      <c r="F1" s="3"/>
      <c r="G1" s="3"/>
      <c r="H1" s="2"/>
      <c r="I1" s="2"/>
      <c r="J1" s="2"/>
      <c r="K1" s="2"/>
      <c r="L1" s="2"/>
      <c r="M1" s="2"/>
    </row>
    <row r="2" spans="1:13">
      <c r="A2" s="2" t="s">
        <v>2</v>
      </c>
      <c r="B2" s="2" t="s">
        <v>3</v>
      </c>
      <c r="C2" s="2" t="s">
        <v>4</v>
      </c>
      <c r="D2" s="2" t="s">
        <v>197</v>
      </c>
      <c r="E2" s="2" t="s">
        <v>5</v>
      </c>
      <c r="F2" s="2" t="s">
        <v>6</v>
      </c>
      <c r="G2" s="2" t="s">
        <v>5</v>
      </c>
      <c r="H2" s="2" t="s">
        <v>198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spans="1:13">
      <c r="A3" s="2"/>
      <c r="B3" s="2" t="s">
        <v>207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2" t="s">
        <v>12</v>
      </c>
      <c r="B4" s="2" t="s">
        <v>348</v>
      </c>
      <c r="C4" s="2" t="s">
        <v>133</v>
      </c>
      <c r="D4" s="2">
        <v>50</v>
      </c>
      <c r="E4" s="2">
        <v>8</v>
      </c>
      <c r="F4" s="2">
        <f t="shared" ref="F4:F20" si="0">D4/E4</f>
        <v>6.25</v>
      </c>
      <c r="G4" s="2">
        <v>11</v>
      </c>
      <c r="H4" s="2">
        <f t="shared" ref="H4:H36" si="1">F4*11</f>
        <v>68.75</v>
      </c>
      <c r="I4" s="2"/>
      <c r="J4" s="2">
        <f t="shared" ref="J4:J36" si="2">H4*I4</f>
        <v>0</v>
      </c>
      <c r="K4" s="2">
        <v>0.05</v>
      </c>
      <c r="L4" s="2">
        <f t="shared" ref="L4:L36" si="3">J4*K4</f>
        <v>0</v>
      </c>
      <c r="M4" s="2">
        <f t="shared" ref="M4:M36" si="4">J4+L4</f>
        <v>0</v>
      </c>
    </row>
    <row r="5" spans="1:13">
      <c r="A5" s="2" t="s">
        <v>14</v>
      </c>
      <c r="B5" s="2" t="s">
        <v>208</v>
      </c>
      <c r="C5" s="2" t="s">
        <v>133</v>
      </c>
      <c r="D5" s="2">
        <v>180</v>
      </c>
      <c r="E5" s="2">
        <v>8</v>
      </c>
      <c r="F5" s="2">
        <f t="shared" si="0"/>
        <v>22.5</v>
      </c>
      <c r="G5" s="2">
        <v>11</v>
      </c>
      <c r="H5" s="2">
        <f t="shared" si="1"/>
        <v>247.5</v>
      </c>
      <c r="I5" s="2"/>
      <c r="J5" s="2">
        <f t="shared" si="2"/>
        <v>0</v>
      </c>
      <c r="K5" s="2">
        <v>0.05</v>
      </c>
      <c r="L5" s="2">
        <f t="shared" si="3"/>
        <v>0</v>
      </c>
      <c r="M5" s="2">
        <f t="shared" si="4"/>
        <v>0</v>
      </c>
    </row>
    <row r="6" spans="1:13">
      <c r="A6" s="2" t="s">
        <v>15</v>
      </c>
      <c r="B6" s="2" t="s">
        <v>134</v>
      </c>
      <c r="C6" s="2" t="s">
        <v>133</v>
      </c>
      <c r="D6" s="2">
        <v>70</v>
      </c>
      <c r="E6" s="2">
        <v>8</v>
      </c>
      <c r="F6" s="2">
        <f t="shared" si="0"/>
        <v>8.75</v>
      </c>
      <c r="G6" s="2">
        <v>11</v>
      </c>
      <c r="H6" s="2">
        <f t="shared" si="1"/>
        <v>96.25</v>
      </c>
      <c r="I6" s="2"/>
      <c r="J6" s="2">
        <f t="shared" si="2"/>
        <v>0</v>
      </c>
      <c r="K6" s="2">
        <v>0.05</v>
      </c>
      <c r="L6" s="2">
        <f t="shared" si="3"/>
        <v>0</v>
      </c>
      <c r="M6" s="2">
        <f t="shared" si="4"/>
        <v>0</v>
      </c>
    </row>
    <row r="7" spans="1:13">
      <c r="A7" s="2" t="s">
        <v>16</v>
      </c>
      <c r="B7" s="2" t="s">
        <v>66</v>
      </c>
      <c r="C7" s="2" t="s">
        <v>133</v>
      </c>
      <c r="D7" s="2">
        <v>20</v>
      </c>
      <c r="E7" s="2">
        <v>8</v>
      </c>
      <c r="F7" s="2">
        <f t="shared" si="0"/>
        <v>2.5</v>
      </c>
      <c r="G7" s="2">
        <v>11</v>
      </c>
      <c r="H7" s="2">
        <f t="shared" si="1"/>
        <v>27.5</v>
      </c>
      <c r="I7" s="2"/>
      <c r="J7" s="2">
        <f t="shared" si="2"/>
        <v>0</v>
      </c>
      <c r="K7" s="2">
        <v>0.05</v>
      </c>
      <c r="L7" s="2">
        <f t="shared" si="3"/>
        <v>0</v>
      </c>
      <c r="M7" s="2">
        <f t="shared" si="4"/>
        <v>0</v>
      </c>
    </row>
    <row r="8" spans="1:13">
      <c r="A8" s="2" t="s">
        <v>18</v>
      </c>
      <c r="B8" s="2" t="s">
        <v>310</v>
      </c>
      <c r="C8" s="2" t="s">
        <v>133</v>
      </c>
      <c r="D8" s="2">
        <v>30</v>
      </c>
      <c r="E8" s="2">
        <v>8</v>
      </c>
      <c r="F8" s="2">
        <f t="shared" si="0"/>
        <v>3.75</v>
      </c>
      <c r="G8" s="2">
        <v>11</v>
      </c>
      <c r="H8" s="2">
        <f t="shared" si="1"/>
        <v>41.25</v>
      </c>
      <c r="I8" s="2"/>
      <c r="J8" s="2">
        <f t="shared" si="2"/>
        <v>0</v>
      </c>
      <c r="K8" s="2">
        <v>0.05</v>
      </c>
      <c r="L8" s="2">
        <f t="shared" si="3"/>
        <v>0</v>
      </c>
      <c r="M8" s="2">
        <f t="shared" si="4"/>
        <v>0</v>
      </c>
    </row>
    <row r="9" spans="1:13">
      <c r="A9" s="2" t="s">
        <v>19</v>
      </c>
      <c r="B9" s="2" t="s">
        <v>72</v>
      </c>
      <c r="C9" s="2" t="s">
        <v>133</v>
      </c>
      <c r="D9" s="2">
        <v>20</v>
      </c>
      <c r="E9" s="2">
        <v>8</v>
      </c>
      <c r="F9" s="2">
        <f t="shared" si="0"/>
        <v>2.5</v>
      </c>
      <c r="G9" s="2">
        <v>11</v>
      </c>
      <c r="H9" s="2">
        <f t="shared" si="1"/>
        <v>27.5</v>
      </c>
      <c r="I9" s="2"/>
      <c r="J9" s="2">
        <f t="shared" si="2"/>
        <v>0</v>
      </c>
      <c r="K9" s="2">
        <v>0.05</v>
      </c>
      <c r="L9" s="2">
        <f t="shared" si="3"/>
        <v>0</v>
      </c>
      <c r="M9" s="2">
        <f t="shared" si="4"/>
        <v>0</v>
      </c>
    </row>
    <row r="10" spans="1:13">
      <c r="A10" s="2" t="s">
        <v>20</v>
      </c>
      <c r="B10" s="2" t="s">
        <v>73</v>
      </c>
      <c r="C10" s="2" t="s">
        <v>133</v>
      </c>
      <c r="D10" s="2">
        <v>20</v>
      </c>
      <c r="E10" s="2">
        <v>8</v>
      </c>
      <c r="F10" s="2">
        <f t="shared" si="0"/>
        <v>2.5</v>
      </c>
      <c r="G10" s="2">
        <v>11</v>
      </c>
      <c r="H10" s="2">
        <f t="shared" si="1"/>
        <v>27.5</v>
      </c>
      <c r="I10" s="2"/>
      <c r="J10" s="2">
        <f t="shared" si="2"/>
        <v>0</v>
      </c>
      <c r="K10" s="2">
        <v>0.05</v>
      </c>
      <c r="L10" s="2">
        <f t="shared" si="3"/>
        <v>0</v>
      </c>
      <c r="M10" s="2">
        <f t="shared" si="4"/>
        <v>0</v>
      </c>
    </row>
    <row r="11" spans="1:13">
      <c r="A11" s="2" t="s">
        <v>21</v>
      </c>
      <c r="B11" s="2" t="s">
        <v>135</v>
      </c>
      <c r="C11" s="2" t="s">
        <v>133</v>
      </c>
      <c r="D11" s="2">
        <v>40</v>
      </c>
      <c r="E11" s="2">
        <v>8</v>
      </c>
      <c r="F11" s="2">
        <f t="shared" si="0"/>
        <v>5</v>
      </c>
      <c r="G11" s="2">
        <v>11</v>
      </c>
      <c r="H11" s="2">
        <f t="shared" si="1"/>
        <v>55</v>
      </c>
      <c r="I11" s="2"/>
      <c r="J11" s="2">
        <f t="shared" si="2"/>
        <v>0</v>
      </c>
      <c r="K11" s="2">
        <v>0.05</v>
      </c>
      <c r="L11" s="2">
        <f t="shared" si="3"/>
        <v>0</v>
      </c>
      <c r="M11" s="2">
        <f t="shared" si="4"/>
        <v>0</v>
      </c>
    </row>
    <row r="12" spans="1:13">
      <c r="A12" s="2" t="s">
        <v>22</v>
      </c>
      <c r="B12" s="2" t="s">
        <v>136</v>
      </c>
      <c r="C12" s="2" t="s">
        <v>133</v>
      </c>
      <c r="D12" s="2">
        <v>30</v>
      </c>
      <c r="E12" s="2">
        <v>8</v>
      </c>
      <c r="F12" s="2">
        <f t="shared" si="0"/>
        <v>3.75</v>
      </c>
      <c r="G12" s="2">
        <v>11</v>
      </c>
      <c r="H12" s="2">
        <f t="shared" si="1"/>
        <v>41.25</v>
      </c>
      <c r="I12" s="2"/>
      <c r="J12" s="2">
        <f t="shared" si="2"/>
        <v>0</v>
      </c>
      <c r="K12" s="2">
        <v>0.05</v>
      </c>
      <c r="L12" s="2">
        <f t="shared" si="3"/>
        <v>0</v>
      </c>
      <c r="M12" s="2">
        <f t="shared" si="4"/>
        <v>0</v>
      </c>
    </row>
    <row r="13" spans="1:13">
      <c r="A13" s="2" t="s">
        <v>23</v>
      </c>
      <c r="B13" s="2" t="s">
        <v>137</v>
      </c>
      <c r="C13" s="2" t="s">
        <v>133</v>
      </c>
      <c r="D13" s="2">
        <v>100</v>
      </c>
      <c r="E13" s="2">
        <v>8</v>
      </c>
      <c r="F13" s="2">
        <f t="shared" si="0"/>
        <v>12.5</v>
      </c>
      <c r="G13" s="2">
        <v>11</v>
      </c>
      <c r="H13" s="2">
        <f t="shared" si="1"/>
        <v>137.5</v>
      </c>
      <c r="I13" s="2"/>
      <c r="J13" s="2">
        <f t="shared" si="2"/>
        <v>0</v>
      </c>
      <c r="K13" s="2">
        <v>0.05</v>
      </c>
      <c r="L13" s="2">
        <f t="shared" si="3"/>
        <v>0</v>
      </c>
      <c r="M13" s="2">
        <f t="shared" si="4"/>
        <v>0</v>
      </c>
    </row>
    <row r="14" spans="1:13">
      <c r="A14" s="2" t="s">
        <v>24</v>
      </c>
      <c r="B14" s="2" t="s">
        <v>138</v>
      </c>
      <c r="C14" s="2" t="s">
        <v>133</v>
      </c>
      <c r="D14" s="2">
        <v>50</v>
      </c>
      <c r="E14" s="2">
        <v>8</v>
      </c>
      <c r="F14" s="2">
        <f t="shared" si="0"/>
        <v>6.25</v>
      </c>
      <c r="G14" s="2">
        <v>11</v>
      </c>
      <c r="H14" s="2">
        <f t="shared" si="1"/>
        <v>68.75</v>
      </c>
      <c r="I14" s="2"/>
      <c r="J14" s="2">
        <f t="shared" si="2"/>
        <v>0</v>
      </c>
      <c r="K14" s="2">
        <v>0.05</v>
      </c>
      <c r="L14" s="2">
        <f t="shared" si="3"/>
        <v>0</v>
      </c>
      <c r="M14" s="2">
        <f t="shared" si="4"/>
        <v>0</v>
      </c>
    </row>
    <row r="15" spans="1:13">
      <c r="A15" s="2" t="s">
        <v>25</v>
      </c>
      <c r="B15" s="2" t="s">
        <v>209</v>
      </c>
      <c r="C15" s="2" t="s">
        <v>133</v>
      </c>
      <c r="D15" s="2">
        <v>30</v>
      </c>
      <c r="E15" s="2">
        <v>8</v>
      </c>
      <c r="F15" s="2">
        <f t="shared" si="0"/>
        <v>3.75</v>
      </c>
      <c r="G15" s="2">
        <v>11</v>
      </c>
      <c r="H15" s="2">
        <f t="shared" si="1"/>
        <v>41.25</v>
      </c>
      <c r="I15" s="2"/>
      <c r="J15" s="2">
        <f t="shared" si="2"/>
        <v>0</v>
      </c>
      <c r="K15" s="2">
        <v>0.05</v>
      </c>
      <c r="L15" s="2">
        <f t="shared" si="3"/>
        <v>0</v>
      </c>
      <c r="M15" s="2">
        <f t="shared" si="4"/>
        <v>0</v>
      </c>
    </row>
    <row r="16" spans="1:13">
      <c r="A16" s="2" t="s">
        <v>26</v>
      </c>
      <c r="B16" s="2" t="s">
        <v>139</v>
      </c>
      <c r="C16" s="2" t="s">
        <v>133</v>
      </c>
      <c r="D16" s="2">
        <v>30</v>
      </c>
      <c r="E16" s="2">
        <v>8</v>
      </c>
      <c r="F16" s="2">
        <f t="shared" si="0"/>
        <v>3.75</v>
      </c>
      <c r="G16" s="2">
        <v>11</v>
      </c>
      <c r="H16" s="2">
        <f t="shared" si="1"/>
        <v>41.25</v>
      </c>
      <c r="I16" s="2"/>
      <c r="J16" s="2">
        <f t="shared" si="2"/>
        <v>0</v>
      </c>
      <c r="K16" s="2">
        <v>0.05</v>
      </c>
      <c r="L16" s="2">
        <f t="shared" si="3"/>
        <v>0</v>
      </c>
      <c r="M16" s="2">
        <f t="shared" si="4"/>
        <v>0</v>
      </c>
    </row>
    <row r="17" spans="1:13">
      <c r="A17" s="2" t="s">
        <v>27</v>
      </c>
      <c r="B17" s="2" t="s">
        <v>140</v>
      </c>
      <c r="C17" s="2" t="s">
        <v>133</v>
      </c>
      <c r="D17" s="2">
        <v>250</v>
      </c>
      <c r="E17" s="2">
        <v>8</v>
      </c>
      <c r="F17" s="2">
        <f t="shared" si="0"/>
        <v>31.25</v>
      </c>
      <c r="G17" s="2">
        <v>11</v>
      </c>
      <c r="H17" s="2">
        <f t="shared" si="1"/>
        <v>343.75</v>
      </c>
      <c r="I17" s="2"/>
      <c r="J17" s="2">
        <f t="shared" si="2"/>
        <v>0</v>
      </c>
      <c r="K17" s="2">
        <v>0.05</v>
      </c>
      <c r="L17" s="2">
        <f t="shared" si="3"/>
        <v>0</v>
      </c>
      <c r="M17" s="2">
        <f t="shared" si="4"/>
        <v>0</v>
      </c>
    </row>
    <row r="18" spans="1:13">
      <c r="A18" s="2" t="s">
        <v>28</v>
      </c>
      <c r="B18" s="2" t="s">
        <v>210</v>
      </c>
      <c r="C18" s="2" t="s">
        <v>133</v>
      </c>
      <c r="D18" s="2">
        <v>50</v>
      </c>
      <c r="E18" s="2">
        <v>8</v>
      </c>
      <c r="F18" s="2">
        <f t="shared" si="0"/>
        <v>6.25</v>
      </c>
      <c r="G18" s="2">
        <v>11</v>
      </c>
      <c r="H18" s="2">
        <f t="shared" si="1"/>
        <v>68.75</v>
      </c>
      <c r="I18" s="2"/>
      <c r="J18" s="2">
        <f t="shared" si="2"/>
        <v>0</v>
      </c>
      <c r="K18" s="2">
        <v>0.05</v>
      </c>
      <c r="L18" s="2">
        <f t="shared" si="3"/>
        <v>0</v>
      </c>
      <c r="M18" s="2">
        <f t="shared" si="4"/>
        <v>0</v>
      </c>
    </row>
    <row r="19" spans="1:13">
      <c r="A19" s="2" t="s">
        <v>29</v>
      </c>
      <c r="B19" s="2" t="s">
        <v>141</v>
      </c>
      <c r="C19" s="2" t="s">
        <v>133</v>
      </c>
      <c r="D19" s="2">
        <v>10</v>
      </c>
      <c r="E19" s="2">
        <v>8</v>
      </c>
      <c r="F19" s="2">
        <f t="shared" si="0"/>
        <v>1.25</v>
      </c>
      <c r="G19" s="2">
        <v>11</v>
      </c>
      <c r="H19" s="2">
        <f t="shared" si="1"/>
        <v>13.75</v>
      </c>
      <c r="I19" s="2"/>
      <c r="J19" s="2">
        <f t="shared" si="2"/>
        <v>0</v>
      </c>
      <c r="K19" s="2">
        <v>0.05</v>
      </c>
      <c r="L19" s="2">
        <f t="shared" si="3"/>
        <v>0</v>
      </c>
      <c r="M19" s="2">
        <f t="shared" si="4"/>
        <v>0</v>
      </c>
    </row>
    <row r="20" spans="1:13">
      <c r="A20" s="2" t="s">
        <v>30</v>
      </c>
      <c r="B20" s="2" t="s">
        <v>211</v>
      </c>
      <c r="C20" s="2" t="s">
        <v>133</v>
      </c>
      <c r="D20" s="2">
        <v>25</v>
      </c>
      <c r="E20" s="2">
        <v>8</v>
      </c>
      <c r="F20" s="2">
        <f t="shared" si="0"/>
        <v>3.125</v>
      </c>
      <c r="G20" s="2">
        <v>11</v>
      </c>
      <c r="H20" s="2">
        <f t="shared" si="1"/>
        <v>34.375</v>
      </c>
      <c r="I20" s="2"/>
      <c r="J20" s="2">
        <f t="shared" si="2"/>
        <v>0</v>
      </c>
      <c r="K20" s="2">
        <v>0.05</v>
      </c>
      <c r="L20" s="2">
        <f t="shared" si="3"/>
        <v>0</v>
      </c>
      <c r="M20" s="2">
        <f t="shared" si="4"/>
        <v>0</v>
      </c>
    </row>
    <row r="21" spans="1:13">
      <c r="A21" s="2" t="s">
        <v>31</v>
      </c>
      <c r="B21" s="2" t="s">
        <v>212</v>
      </c>
      <c r="C21" s="2" t="s">
        <v>133</v>
      </c>
      <c r="D21" s="2">
        <v>60</v>
      </c>
      <c r="E21" s="2">
        <v>8</v>
      </c>
      <c r="F21" s="2">
        <f t="shared" ref="F21:F36" si="5">D21/E21</f>
        <v>7.5</v>
      </c>
      <c r="G21" s="2">
        <v>11</v>
      </c>
      <c r="H21" s="2">
        <f t="shared" si="1"/>
        <v>82.5</v>
      </c>
      <c r="I21" s="2"/>
      <c r="J21" s="2">
        <f t="shared" si="2"/>
        <v>0</v>
      </c>
      <c r="K21" s="2">
        <v>0.05</v>
      </c>
      <c r="L21" s="2">
        <f t="shared" si="3"/>
        <v>0</v>
      </c>
      <c r="M21" s="2">
        <f t="shared" si="4"/>
        <v>0</v>
      </c>
    </row>
    <row r="22" spans="1:13">
      <c r="A22" s="2" t="s">
        <v>32</v>
      </c>
      <c r="B22" s="2" t="s">
        <v>142</v>
      </c>
      <c r="C22" s="2" t="s">
        <v>133</v>
      </c>
      <c r="D22" s="2">
        <v>50</v>
      </c>
      <c r="E22" s="2">
        <v>8</v>
      </c>
      <c r="F22" s="2">
        <f t="shared" si="5"/>
        <v>6.25</v>
      </c>
      <c r="G22" s="2">
        <v>11</v>
      </c>
      <c r="H22" s="2">
        <f t="shared" si="1"/>
        <v>68.75</v>
      </c>
      <c r="I22" s="2"/>
      <c r="J22" s="2">
        <f t="shared" si="2"/>
        <v>0</v>
      </c>
      <c r="K22" s="2">
        <v>0.05</v>
      </c>
      <c r="L22" s="2">
        <f t="shared" si="3"/>
        <v>0</v>
      </c>
      <c r="M22" s="2">
        <f t="shared" si="4"/>
        <v>0</v>
      </c>
    </row>
    <row r="23" spans="1:13">
      <c r="A23" s="2" t="s">
        <v>33</v>
      </c>
      <c r="B23" s="2" t="s">
        <v>143</v>
      </c>
      <c r="C23" s="2" t="s">
        <v>133</v>
      </c>
      <c r="D23" s="2">
        <v>10</v>
      </c>
      <c r="E23" s="2">
        <v>8</v>
      </c>
      <c r="F23" s="2">
        <f t="shared" si="5"/>
        <v>1.25</v>
      </c>
      <c r="G23" s="2">
        <v>11</v>
      </c>
      <c r="H23" s="2">
        <f t="shared" si="1"/>
        <v>13.75</v>
      </c>
      <c r="I23" s="2"/>
      <c r="J23" s="2">
        <f t="shared" si="2"/>
        <v>0</v>
      </c>
      <c r="K23" s="2">
        <v>0.05</v>
      </c>
      <c r="L23" s="2">
        <f t="shared" si="3"/>
        <v>0</v>
      </c>
      <c r="M23" s="2">
        <f t="shared" si="4"/>
        <v>0</v>
      </c>
    </row>
    <row r="24" spans="1:13">
      <c r="A24" s="2" t="s">
        <v>34</v>
      </c>
      <c r="B24" s="2" t="s">
        <v>144</v>
      </c>
      <c r="C24" s="2" t="s">
        <v>133</v>
      </c>
      <c r="D24" s="2">
        <v>10</v>
      </c>
      <c r="E24" s="2">
        <v>8</v>
      </c>
      <c r="F24" s="2">
        <f t="shared" si="5"/>
        <v>1.25</v>
      </c>
      <c r="G24" s="2">
        <v>11</v>
      </c>
      <c r="H24" s="2">
        <f t="shared" si="1"/>
        <v>13.75</v>
      </c>
      <c r="I24" s="2"/>
      <c r="J24" s="2">
        <f t="shared" si="2"/>
        <v>0</v>
      </c>
      <c r="K24" s="2">
        <v>0.05</v>
      </c>
      <c r="L24" s="2">
        <f t="shared" si="3"/>
        <v>0</v>
      </c>
      <c r="M24" s="2">
        <f t="shared" si="4"/>
        <v>0</v>
      </c>
    </row>
    <row r="25" spans="1:13">
      <c r="A25" s="2" t="s">
        <v>35</v>
      </c>
      <c r="B25" s="2" t="s">
        <v>215</v>
      </c>
      <c r="C25" s="2" t="s">
        <v>133</v>
      </c>
      <c r="D25" s="2">
        <v>120</v>
      </c>
      <c r="E25" s="2">
        <v>8</v>
      </c>
      <c r="F25" s="2">
        <f t="shared" si="5"/>
        <v>15</v>
      </c>
      <c r="G25" s="2">
        <v>11</v>
      </c>
      <c r="H25" s="2">
        <f t="shared" si="1"/>
        <v>165</v>
      </c>
      <c r="I25" s="2"/>
      <c r="J25" s="2">
        <f t="shared" si="2"/>
        <v>0</v>
      </c>
      <c r="K25" s="2">
        <v>0.05</v>
      </c>
      <c r="L25" s="2">
        <f t="shared" si="3"/>
        <v>0</v>
      </c>
      <c r="M25" s="2">
        <f t="shared" si="4"/>
        <v>0</v>
      </c>
    </row>
    <row r="26" spans="1:13">
      <c r="A26" s="2" t="s">
        <v>36</v>
      </c>
      <c r="B26" s="2" t="s">
        <v>216</v>
      </c>
      <c r="C26" s="2" t="s">
        <v>133</v>
      </c>
      <c r="D26" s="2">
        <v>60</v>
      </c>
      <c r="E26" s="2">
        <v>8</v>
      </c>
      <c r="F26" s="2">
        <f t="shared" si="5"/>
        <v>7.5</v>
      </c>
      <c r="G26" s="2">
        <v>11</v>
      </c>
      <c r="H26" s="2">
        <f t="shared" si="1"/>
        <v>82.5</v>
      </c>
      <c r="I26" s="2"/>
      <c r="J26" s="2">
        <f t="shared" si="2"/>
        <v>0</v>
      </c>
      <c r="K26" s="2">
        <v>0.05</v>
      </c>
      <c r="L26" s="2">
        <f t="shared" si="3"/>
        <v>0</v>
      </c>
      <c r="M26" s="2">
        <f t="shared" si="4"/>
        <v>0</v>
      </c>
    </row>
    <row r="27" spans="1:13">
      <c r="A27" s="2" t="s">
        <v>37</v>
      </c>
      <c r="B27" s="2" t="s">
        <v>145</v>
      </c>
      <c r="C27" s="2" t="s">
        <v>133</v>
      </c>
      <c r="D27" s="2">
        <v>20</v>
      </c>
      <c r="E27" s="2">
        <v>8</v>
      </c>
      <c r="F27" s="2">
        <f t="shared" si="5"/>
        <v>2.5</v>
      </c>
      <c r="G27" s="2">
        <v>11</v>
      </c>
      <c r="H27" s="2">
        <f t="shared" si="1"/>
        <v>27.5</v>
      </c>
      <c r="I27" s="2"/>
      <c r="J27" s="2">
        <f t="shared" si="2"/>
        <v>0</v>
      </c>
      <c r="K27" s="2">
        <v>0.05</v>
      </c>
      <c r="L27" s="2">
        <f t="shared" si="3"/>
        <v>0</v>
      </c>
      <c r="M27" s="2">
        <f t="shared" si="4"/>
        <v>0</v>
      </c>
    </row>
    <row r="28" spans="1:13">
      <c r="A28" s="2" t="s">
        <v>38</v>
      </c>
      <c r="B28" s="2" t="s">
        <v>146</v>
      </c>
      <c r="C28" s="2" t="s">
        <v>133</v>
      </c>
      <c r="D28" s="2">
        <v>15</v>
      </c>
      <c r="E28" s="2">
        <v>8</v>
      </c>
      <c r="F28" s="2">
        <f t="shared" si="5"/>
        <v>1.875</v>
      </c>
      <c r="G28" s="2">
        <v>11</v>
      </c>
      <c r="H28" s="2">
        <f t="shared" si="1"/>
        <v>20.625</v>
      </c>
      <c r="I28" s="2"/>
      <c r="J28" s="2">
        <f t="shared" si="2"/>
        <v>0</v>
      </c>
      <c r="K28" s="2">
        <v>0.05</v>
      </c>
      <c r="L28" s="2">
        <f t="shared" si="3"/>
        <v>0</v>
      </c>
      <c r="M28" s="2">
        <f t="shared" si="4"/>
        <v>0</v>
      </c>
    </row>
    <row r="29" spans="1:13">
      <c r="A29" s="2" t="s">
        <v>40</v>
      </c>
      <c r="B29" s="2" t="s">
        <v>147</v>
      </c>
      <c r="C29" s="2" t="s">
        <v>133</v>
      </c>
      <c r="D29" s="2">
        <v>120</v>
      </c>
      <c r="E29" s="2">
        <v>8</v>
      </c>
      <c r="F29" s="2">
        <f t="shared" si="5"/>
        <v>15</v>
      </c>
      <c r="G29" s="2">
        <v>11</v>
      </c>
      <c r="H29" s="2">
        <f t="shared" si="1"/>
        <v>165</v>
      </c>
      <c r="I29" s="2"/>
      <c r="J29" s="2">
        <f t="shared" si="2"/>
        <v>0</v>
      </c>
      <c r="K29" s="2">
        <v>0.05</v>
      </c>
      <c r="L29" s="2">
        <f t="shared" si="3"/>
        <v>0</v>
      </c>
      <c r="M29" s="2">
        <f t="shared" si="4"/>
        <v>0</v>
      </c>
    </row>
    <row r="30" spans="1:13">
      <c r="A30" s="2" t="s">
        <v>41</v>
      </c>
      <c r="B30" s="2" t="s">
        <v>148</v>
      </c>
      <c r="C30" s="2" t="s">
        <v>133</v>
      </c>
      <c r="D30" s="2">
        <v>10</v>
      </c>
      <c r="E30" s="2">
        <v>8</v>
      </c>
      <c r="F30" s="2">
        <f t="shared" si="5"/>
        <v>1.25</v>
      </c>
      <c r="G30" s="2">
        <v>11</v>
      </c>
      <c r="H30" s="2">
        <f t="shared" si="1"/>
        <v>13.75</v>
      </c>
      <c r="I30" s="2"/>
      <c r="J30" s="2">
        <f t="shared" si="2"/>
        <v>0</v>
      </c>
      <c r="K30" s="2">
        <v>0.05</v>
      </c>
      <c r="L30" s="2">
        <f t="shared" si="3"/>
        <v>0</v>
      </c>
      <c r="M30" s="2">
        <f t="shared" si="4"/>
        <v>0</v>
      </c>
    </row>
    <row r="31" spans="1:13">
      <c r="A31" s="2" t="s">
        <v>42</v>
      </c>
      <c r="B31" s="2" t="s">
        <v>149</v>
      </c>
      <c r="C31" s="2" t="s">
        <v>133</v>
      </c>
      <c r="D31" s="2">
        <v>120</v>
      </c>
      <c r="E31" s="2">
        <v>8</v>
      </c>
      <c r="F31" s="2">
        <f t="shared" si="5"/>
        <v>15</v>
      </c>
      <c r="G31" s="2">
        <v>11</v>
      </c>
      <c r="H31" s="2">
        <f t="shared" si="1"/>
        <v>165</v>
      </c>
      <c r="I31" s="2"/>
      <c r="J31" s="2">
        <f t="shared" si="2"/>
        <v>0</v>
      </c>
      <c r="K31" s="2">
        <v>0.05</v>
      </c>
      <c r="L31" s="2">
        <f t="shared" si="3"/>
        <v>0</v>
      </c>
      <c r="M31" s="2">
        <f t="shared" si="4"/>
        <v>0</v>
      </c>
    </row>
    <row r="32" spans="1:13">
      <c r="A32" s="2" t="s">
        <v>43</v>
      </c>
      <c r="B32" s="2" t="s">
        <v>213</v>
      </c>
      <c r="C32" s="2" t="s">
        <v>133</v>
      </c>
      <c r="D32" s="2">
        <v>30</v>
      </c>
      <c r="E32" s="2">
        <v>8</v>
      </c>
      <c r="F32" s="2">
        <f t="shared" si="5"/>
        <v>3.75</v>
      </c>
      <c r="G32" s="2">
        <v>11</v>
      </c>
      <c r="H32" s="2">
        <f t="shared" si="1"/>
        <v>41.25</v>
      </c>
      <c r="I32" s="2"/>
      <c r="J32" s="2">
        <f t="shared" si="2"/>
        <v>0</v>
      </c>
      <c r="K32" s="2">
        <v>0.05</v>
      </c>
      <c r="L32" s="2">
        <f t="shared" si="3"/>
        <v>0</v>
      </c>
      <c r="M32" s="2">
        <f t="shared" si="4"/>
        <v>0</v>
      </c>
    </row>
    <row r="33" spans="1:13">
      <c r="A33" s="2" t="s">
        <v>44</v>
      </c>
      <c r="B33" s="2" t="s">
        <v>214</v>
      </c>
      <c r="C33" s="2" t="s">
        <v>133</v>
      </c>
      <c r="D33" s="2">
        <v>10</v>
      </c>
      <c r="E33" s="2">
        <v>8</v>
      </c>
      <c r="F33" s="2">
        <f t="shared" si="5"/>
        <v>1.25</v>
      </c>
      <c r="G33" s="2">
        <v>11</v>
      </c>
      <c r="H33" s="2">
        <f t="shared" si="1"/>
        <v>13.75</v>
      </c>
      <c r="I33" s="2"/>
      <c r="J33" s="2">
        <f t="shared" si="2"/>
        <v>0</v>
      </c>
      <c r="K33" s="2">
        <v>0.05</v>
      </c>
      <c r="L33" s="2">
        <f t="shared" si="3"/>
        <v>0</v>
      </c>
      <c r="M33" s="2">
        <f t="shared" si="4"/>
        <v>0</v>
      </c>
    </row>
    <row r="34" spans="1:13">
      <c r="A34" s="2" t="s">
        <v>45</v>
      </c>
      <c r="B34" s="2" t="s">
        <v>217</v>
      </c>
      <c r="C34" s="2" t="s">
        <v>133</v>
      </c>
      <c r="D34" s="2">
        <v>60</v>
      </c>
      <c r="E34" s="2">
        <v>8</v>
      </c>
      <c r="F34" s="2">
        <f t="shared" si="5"/>
        <v>7.5</v>
      </c>
      <c r="G34" s="2">
        <v>11</v>
      </c>
      <c r="H34" s="2">
        <f t="shared" si="1"/>
        <v>82.5</v>
      </c>
      <c r="I34" s="2"/>
      <c r="J34" s="2">
        <f t="shared" si="2"/>
        <v>0</v>
      </c>
      <c r="K34" s="2">
        <v>0.05</v>
      </c>
      <c r="L34" s="2">
        <f t="shared" si="3"/>
        <v>0</v>
      </c>
      <c r="M34" s="2">
        <f t="shared" si="4"/>
        <v>0</v>
      </c>
    </row>
    <row r="35" spans="1:13">
      <c r="A35" s="2" t="s">
        <v>50</v>
      </c>
      <c r="B35" s="2" t="s">
        <v>218</v>
      </c>
      <c r="C35" s="2" t="s">
        <v>133</v>
      </c>
      <c r="D35" s="2">
        <v>30</v>
      </c>
      <c r="E35" s="2">
        <v>8</v>
      </c>
      <c r="F35" s="2">
        <f t="shared" si="5"/>
        <v>3.75</v>
      </c>
      <c r="G35" s="2">
        <v>11</v>
      </c>
      <c r="H35" s="2">
        <f t="shared" si="1"/>
        <v>41.25</v>
      </c>
      <c r="I35" s="2"/>
      <c r="J35" s="2">
        <f t="shared" si="2"/>
        <v>0</v>
      </c>
      <c r="K35" s="2">
        <v>0.05</v>
      </c>
      <c r="L35" s="2">
        <f t="shared" si="3"/>
        <v>0</v>
      </c>
      <c r="M35" s="2">
        <f t="shared" si="4"/>
        <v>0</v>
      </c>
    </row>
    <row r="36" spans="1:13">
      <c r="A36" s="2" t="s">
        <v>51</v>
      </c>
      <c r="B36" s="2" t="s">
        <v>150</v>
      </c>
      <c r="C36" s="2" t="s">
        <v>133</v>
      </c>
      <c r="D36" s="2">
        <v>50</v>
      </c>
      <c r="E36" s="2">
        <v>8</v>
      </c>
      <c r="F36" s="2">
        <f t="shared" si="5"/>
        <v>6.25</v>
      </c>
      <c r="G36" s="2">
        <v>11</v>
      </c>
      <c r="H36" s="2">
        <f t="shared" si="1"/>
        <v>68.75</v>
      </c>
      <c r="I36" s="2"/>
      <c r="J36" s="2">
        <f t="shared" si="2"/>
        <v>0</v>
      </c>
      <c r="K36" s="2">
        <v>0.05</v>
      </c>
      <c r="L36" s="2">
        <f t="shared" si="3"/>
        <v>0</v>
      </c>
      <c r="M36" s="2">
        <f t="shared" si="4"/>
        <v>0</v>
      </c>
    </row>
    <row r="37" spans="1:1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>
        <f>SUM(M4:M36)</f>
        <v>0</v>
      </c>
    </row>
  </sheetData>
  <mergeCells count="2">
    <mergeCell ref="A1:B1"/>
    <mergeCell ref="D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01"/>
  <sheetViews>
    <sheetView topLeftCell="A88" workbookViewId="0">
      <selection activeCell="M101" sqref="A1:M101"/>
    </sheetView>
  </sheetViews>
  <sheetFormatPr defaultRowHeight="14.25"/>
  <cols>
    <col min="2" max="2" width="41.375" customWidth="1"/>
    <col min="8" max="8" width="14.5" customWidth="1"/>
    <col min="9" max="9" width="11.375" customWidth="1"/>
  </cols>
  <sheetData>
    <row r="1" spans="1:13">
      <c r="A1" s="3"/>
      <c r="B1" s="3"/>
      <c r="C1" s="2"/>
      <c r="D1" s="3" t="s">
        <v>1</v>
      </c>
      <c r="E1" s="3"/>
      <c r="F1" s="3"/>
      <c r="G1" s="3"/>
      <c r="H1" s="2"/>
      <c r="I1" s="2"/>
      <c r="J1" s="2"/>
      <c r="K1" s="2"/>
      <c r="L1" s="2"/>
      <c r="M1" s="2"/>
    </row>
    <row r="2" spans="1:13">
      <c r="A2" s="2" t="s">
        <v>2</v>
      </c>
      <c r="B2" s="2" t="s">
        <v>3</v>
      </c>
      <c r="C2" s="2" t="s">
        <v>4</v>
      </c>
      <c r="D2" s="2" t="s">
        <v>197</v>
      </c>
      <c r="E2" s="2" t="s">
        <v>5</v>
      </c>
      <c r="F2" s="2" t="s">
        <v>6</v>
      </c>
      <c r="G2" s="2" t="s">
        <v>5</v>
      </c>
      <c r="H2" s="2" t="s">
        <v>198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spans="1:13">
      <c r="A3" s="2"/>
      <c r="B3" s="2" t="s">
        <v>306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2" t="s">
        <v>12</v>
      </c>
      <c r="B4" s="2" t="s">
        <v>235</v>
      </c>
      <c r="C4" s="2" t="s">
        <v>13</v>
      </c>
      <c r="D4" s="2">
        <v>20</v>
      </c>
      <c r="E4" s="2">
        <v>8</v>
      </c>
      <c r="F4" s="2">
        <f t="shared" ref="F4:F49" si="0">D4/E4</f>
        <v>2.5</v>
      </c>
      <c r="G4" s="2">
        <v>11</v>
      </c>
      <c r="H4" s="2">
        <f t="shared" ref="H4:H67" si="1">F4*11</f>
        <v>27.5</v>
      </c>
      <c r="I4" s="2"/>
      <c r="J4" s="2">
        <f t="shared" ref="J4:J67" si="2">H4*I4</f>
        <v>0</v>
      </c>
      <c r="K4" s="2">
        <v>0.05</v>
      </c>
      <c r="L4" s="2">
        <f t="shared" ref="L4:L67" si="3">J4*K4</f>
        <v>0</v>
      </c>
      <c r="M4" s="2">
        <f t="shared" ref="M4:M67" si="4">J4+L4</f>
        <v>0</v>
      </c>
    </row>
    <row r="5" spans="1:13">
      <c r="A5" s="2" t="s">
        <v>14</v>
      </c>
      <c r="B5" s="2" t="s">
        <v>236</v>
      </c>
      <c r="C5" s="2" t="s">
        <v>13</v>
      </c>
      <c r="D5" s="2">
        <v>40</v>
      </c>
      <c r="E5" s="2">
        <v>8</v>
      </c>
      <c r="F5" s="2">
        <f t="shared" si="0"/>
        <v>5</v>
      </c>
      <c r="G5" s="2">
        <v>11</v>
      </c>
      <c r="H5" s="2">
        <f t="shared" si="1"/>
        <v>55</v>
      </c>
      <c r="I5" s="2"/>
      <c r="J5" s="2">
        <f t="shared" si="2"/>
        <v>0</v>
      </c>
      <c r="K5" s="2">
        <v>0.05</v>
      </c>
      <c r="L5" s="2">
        <f t="shared" si="3"/>
        <v>0</v>
      </c>
      <c r="M5" s="2">
        <f t="shared" si="4"/>
        <v>0</v>
      </c>
    </row>
    <row r="6" spans="1:13">
      <c r="A6" s="2" t="s">
        <v>15</v>
      </c>
      <c r="B6" s="2" t="s">
        <v>151</v>
      </c>
      <c r="C6" s="2" t="s">
        <v>13</v>
      </c>
      <c r="D6" s="2">
        <v>20</v>
      </c>
      <c r="E6" s="2">
        <v>8</v>
      </c>
      <c r="F6" s="2">
        <f t="shared" si="0"/>
        <v>2.5</v>
      </c>
      <c r="G6" s="2">
        <v>11</v>
      </c>
      <c r="H6" s="2">
        <f t="shared" si="1"/>
        <v>27.5</v>
      </c>
      <c r="I6" s="2"/>
      <c r="J6" s="2">
        <f t="shared" si="2"/>
        <v>0</v>
      </c>
      <c r="K6" s="2">
        <v>0.05</v>
      </c>
      <c r="L6" s="2">
        <f t="shared" si="3"/>
        <v>0</v>
      </c>
      <c r="M6" s="2">
        <f t="shared" si="4"/>
        <v>0</v>
      </c>
    </row>
    <row r="7" spans="1:13">
      <c r="A7" s="2" t="s">
        <v>16</v>
      </c>
      <c r="B7" s="2" t="s">
        <v>237</v>
      </c>
      <c r="C7" s="2" t="s">
        <v>13</v>
      </c>
      <c r="D7" s="2">
        <v>40</v>
      </c>
      <c r="E7" s="2">
        <v>8</v>
      </c>
      <c r="F7" s="2">
        <f t="shared" si="0"/>
        <v>5</v>
      </c>
      <c r="G7" s="2">
        <v>11</v>
      </c>
      <c r="H7" s="2">
        <f t="shared" si="1"/>
        <v>55</v>
      </c>
      <c r="I7" s="2"/>
      <c r="J7" s="2">
        <f t="shared" si="2"/>
        <v>0</v>
      </c>
      <c r="K7" s="2">
        <v>0.05</v>
      </c>
      <c r="L7" s="2">
        <f t="shared" si="3"/>
        <v>0</v>
      </c>
      <c r="M7" s="2">
        <f t="shared" si="4"/>
        <v>0</v>
      </c>
    </row>
    <row r="8" spans="1:13">
      <c r="A8" s="2" t="s">
        <v>18</v>
      </c>
      <c r="B8" s="2" t="s">
        <v>238</v>
      </c>
      <c r="C8" s="2" t="s">
        <v>13</v>
      </c>
      <c r="D8" s="2">
        <v>170</v>
      </c>
      <c r="E8" s="2">
        <v>8</v>
      </c>
      <c r="F8" s="2">
        <f t="shared" si="0"/>
        <v>21.25</v>
      </c>
      <c r="G8" s="2">
        <v>11</v>
      </c>
      <c r="H8" s="2">
        <f t="shared" si="1"/>
        <v>233.75</v>
      </c>
      <c r="I8" s="2"/>
      <c r="J8" s="2">
        <f t="shared" si="2"/>
        <v>0</v>
      </c>
      <c r="K8" s="2">
        <v>0.05</v>
      </c>
      <c r="L8" s="2">
        <f t="shared" si="3"/>
        <v>0</v>
      </c>
      <c r="M8" s="2">
        <f t="shared" si="4"/>
        <v>0</v>
      </c>
    </row>
    <row r="9" spans="1:13">
      <c r="A9" s="2" t="s">
        <v>19</v>
      </c>
      <c r="B9" s="2" t="s">
        <v>152</v>
      </c>
      <c r="C9" s="2" t="s">
        <v>133</v>
      </c>
      <c r="D9" s="2">
        <v>300</v>
      </c>
      <c r="E9" s="2">
        <v>8</v>
      </c>
      <c r="F9" s="2">
        <f t="shared" si="0"/>
        <v>37.5</v>
      </c>
      <c r="G9" s="2">
        <v>11</v>
      </c>
      <c r="H9" s="2">
        <f t="shared" si="1"/>
        <v>412.5</v>
      </c>
      <c r="I9" s="2"/>
      <c r="J9" s="2">
        <f t="shared" si="2"/>
        <v>0</v>
      </c>
      <c r="K9" s="2">
        <v>0.05</v>
      </c>
      <c r="L9" s="2">
        <f t="shared" si="3"/>
        <v>0</v>
      </c>
      <c r="M9" s="2">
        <f t="shared" si="4"/>
        <v>0</v>
      </c>
    </row>
    <row r="10" spans="1:13">
      <c r="A10" s="2" t="s">
        <v>20</v>
      </c>
      <c r="B10" s="2" t="s">
        <v>375</v>
      </c>
      <c r="C10" s="2" t="s">
        <v>13</v>
      </c>
      <c r="D10" s="2">
        <v>10</v>
      </c>
      <c r="E10" s="2">
        <v>8</v>
      </c>
      <c r="F10" s="2">
        <f t="shared" si="0"/>
        <v>1.25</v>
      </c>
      <c r="G10" s="2">
        <v>11</v>
      </c>
      <c r="H10" s="2">
        <f t="shared" si="1"/>
        <v>13.75</v>
      </c>
      <c r="I10" s="2"/>
      <c r="J10" s="2">
        <f t="shared" si="2"/>
        <v>0</v>
      </c>
      <c r="K10" s="2">
        <v>0.05</v>
      </c>
      <c r="L10" s="2">
        <f t="shared" si="3"/>
        <v>0</v>
      </c>
      <c r="M10" s="2">
        <f t="shared" si="4"/>
        <v>0</v>
      </c>
    </row>
    <row r="11" spans="1:13">
      <c r="A11" s="2" t="s">
        <v>21</v>
      </c>
      <c r="B11" s="2" t="s">
        <v>376</v>
      </c>
      <c r="C11" s="2" t="s">
        <v>13</v>
      </c>
      <c r="D11" s="2">
        <v>5</v>
      </c>
      <c r="E11" s="2">
        <v>8</v>
      </c>
      <c r="F11" s="2">
        <f t="shared" si="0"/>
        <v>0.625</v>
      </c>
      <c r="G11" s="2">
        <v>11</v>
      </c>
      <c r="H11" s="2">
        <f t="shared" si="1"/>
        <v>6.875</v>
      </c>
      <c r="I11" s="2"/>
      <c r="J11" s="2">
        <f t="shared" si="2"/>
        <v>0</v>
      </c>
      <c r="K11" s="2">
        <v>0.05</v>
      </c>
      <c r="L11" s="2">
        <f t="shared" si="3"/>
        <v>0</v>
      </c>
      <c r="M11" s="2">
        <f t="shared" si="4"/>
        <v>0</v>
      </c>
    </row>
    <row r="12" spans="1:13">
      <c r="A12" s="2" t="s">
        <v>22</v>
      </c>
      <c r="B12" s="2" t="s">
        <v>239</v>
      </c>
      <c r="C12" s="2" t="s">
        <v>13</v>
      </c>
      <c r="D12" s="2">
        <v>10</v>
      </c>
      <c r="E12" s="2">
        <v>8</v>
      </c>
      <c r="F12" s="2">
        <f t="shared" si="0"/>
        <v>1.25</v>
      </c>
      <c r="G12" s="2">
        <v>11</v>
      </c>
      <c r="H12" s="2">
        <f t="shared" si="1"/>
        <v>13.75</v>
      </c>
      <c r="I12" s="2"/>
      <c r="J12" s="2">
        <f t="shared" si="2"/>
        <v>0</v>
      </c>
      <c r="K12" s="2">
        <v>0.05</v>
      </c>
      <c r="L12" s="2">
        <f t="shared" si="3"/>
        <v>0</v>
      </c>
      <c r="M12" s="2">
        <f t="shared" si="4"/>
        <v>0</v>
      </c>
    </row>
    <row r="13" spans="1:13">
      <c r="A13" s="2" t="s">
        <v>23</v>
      </c>
      <c r="B13" s="2" t="s">
        <v>240</v>
      </c>
      <c r="C13" s="2" t="s">
        <v>13</v>
      </c>
      <c r="D13" s="2">
        <v>25</v>
      </c>
      <c r="E13" s="2">
        <v>8</v>
      </c>
      <c r="F13" s="2">
        <f t="shared" si="0"/>
        <v>3.125</v>
      </c>
      <c r="G13" s="2">
        <v>11</v>
      </c>
      <c r="H13" s="2">
        <f t="shared" si="1"/>
        <v>34.375</v>
      </c>
      <c r="I13" s="2"/>
      <c r="J13" s="2">
        <f t="shared" si="2"/>
        <v>0</v>
      </c>
      <c r="K13" s="2">
        <v>0.05</v>
      </c>
      <c r="L13" s="2">
        <f t="shared" si="3"/>
        <v>0</v>
      </c>
      <c r="M13" s="2">
        <f t="shared" si="4"/>
        <v>0</v>
      </c>
    </row>
    <row r="14" spans="1:13">
      <c r="A14" s="2" t="s">
        <v>24</v>
      </c>
      <c r="B14" s="2" t="s">
        <v>377</v>
      </c>
      <c r="C14" s="2" t="s">
        <v>13</v>
      </c>
      <c r="D14" s="2">
        <v>20</v>
      </c>
      <c r="E14" s="2">
        <v>8</v>
      </c>
      <c r="F14" s="2">
        <f t="shared" si="0"/>
        <v>2.5</v>
      </c>
      <c r="G14" s="2">
        <v>11</v>
      </c>
      <c r="H14" s="2">
        <f t="shared" si="1"/>
        <v>27.5</v>
      </c>
      <c r="I14" s="2"/>
      <c r="J14" s="2">
        <f t="shared" si="2"/>
        <v>0</v>
      </c>
      <c r="K14" s="2">
        <v>0.05</v>
      </c>
      <c r="L14" s="2">
        <f t="shared" si="3"/>
        <v>0</v>
      </c>
      <c r="M14" s="2">
        <f t="shared" si="4"/>
        <v>0</v>
      </c>
    </row>
    <row r="15" spans="1:13">
      <c r="A15" s="2" t="s">
        <v>25</v>
      </c>
      <c r="B15" s="2" t="s">
        <v>241</v>
      </c>
      <c r="C15" s="2" t="s">
        <v>13</v>
      </c>
      <c r="D15" s="2">
        <v>25</v>
      </c>
      <c r="E15" s="2">
        <v>8</v>
      </c>
      <c r="F15" s="2">
        <f t="shared" si="0"/>
        <v>3.125</v>
      </c>
      <c r="G15" s="2">
        <v>11</v>
      </c>
      <c r="H15" s="2">
        <f t="shared" si="1"/>
        <v>34.375</v>
      </c>
      <c r="I15" s="2"/>
      <c r="J15" s="2">
        <f t="shared" si="2"/>
        <v>0</v>
      </c>
      <c r="K15" s="2">
        <v>0.05</v>
      </c>
      <c r="L15" s="2">
        <f t="shared" si="3"/>
        <v>0</v>
      </c>
      <c r="M15" s="2">
        <f t="shared" si="4"/>
        <v>0</v>
      </c>
    </row>
    <row r="16" spans="1:13">
      <c r="A16" s="2" t="s">
        <v>26</v>
      </c>
      <c r="B16" s="2" t="s">
        <v>242</v>
      </c>
      <c r="C16" s="2" t="s">
        <v>13</v>
      </c>
      <c r="D16" s="2">
        <v>150</v>
      </c>
      <c r="E16" s="2">
        <v>8</v>
      </c>
      <c r="F16" s="2">
        <f t="shared" si="0"/>
        <v>18.75</v>
      </c>
      <c r="G16" s="2">
        <v>11</v>
      </c>
      <c r="H16" s="2">
        <f t="shared" si="1"/>
        <v>206.25</v>
      </c>
      <c r="I16" s="2"/>
      <c r="J16" s="2">
        <f t="shared" si="2"/>
        <v>0</v>
      </c>
      <c r="K16" s="2">
        <v>0.05</v>
      </c>
      <c r="L16" s="2">
        <f t="shared" si="3"/>
        <v>0</v>
      </c>
      <c r="M16" s="2">
        <f t="shared" si="4"/>
        <v>0</v>
      </c>
    </row>
    <row r="17" spans="1:13">
      <c r="A17" s="2" t="s">
        <v>27</v>
      </c>
      <c r="B17" s="2" t="s">
        <v>153</v>
      </c>
      <c r="C17" s="2" t="s">
        <v>13</v>
      </c>
      <c r="D17" s="2">
        <v>15</v>
      </c>
      <c r="E17" s="2">
        <v>8</v>
      </c>
      <c r="F17" s="2">
        <f t="shared" si="0"/>
        <v>1.875</v>
      </c>
      <c r="G17" s="2">
        <v>11</v>
      </c>
      <c r="H17" s="2">
        <f t="shared" si="1"/>
        <v>20.625</v>
      </c>
      <c r="I17" s="2"/>
      <c r="J17" s="2">
        <f t="shared" si="2"/>
        <v>0</v>
      </c>
      <c r="K17" s="2">
        <v>0.05</v>
      </c>
      <c r="L17" s="2">
        <f t="shared" si="3"/>
        <v>0</v>
      </c>
      <c r="M17" s="2">
        <f t="shared" si="4"/>
        <v>0</v>
      </c>
    </row>
    <row r="18" spans="1:13">
      <c r="A18" s="2" t="s">
        <v>28</v>
      </c>
      <c r="B18" s="2" t="s">
        <v>243</v>
      </c>
      <c r="C18" s="2" t="s">
        <v>13</v>
      </c>
      <c r="D18" s="2">
        <v>50</v>
      </c>
      <c r="E18" s="2">
        <v>8</v>
      </c>
      <c r="F18" s="2">
        <f t="shared" si="0"/>
        <v>6.25</v>
      </c>
      <c r="G18" s="2">
        <v>11</v>
      </c>
      <c r="H18" s="2">
        <f t="shared" si="1"/>
        <v>68.75</v>
      </c>
      <c r="I18" s="2"/>
      <c r="J18" s="2">
        <f t="shared" si="2"/>
        <v>0</v>
      </c>
      <c r="K18" s="2">
        <v>0.05</v>
      </c>
      <c r="L18" s="2">
        <f t="shared" si="3"/>
        <v>0</v>
      </c>
      <c r="M18" s="2">
        <f t="shared" si="4"/>
        <v>0</v>
      </c>
    </row>
    <row r="19" spans="1:13">
      <c r="A19" s="2" t="s">
        <v>29</v>
      </c>
      <c r="B19" s="2" t="s">
        <v>381</v>
      </c>
      <c r="C19" s="2" t="s">
        <v>13</v>
      </c>
      <c r="D19" s="2">
        <v>100</v>
      </c>
      <c r="E19" s="2">
        <v>8</v>
      </c>
      <c r="F19" s="2">
        <f t="shared" si="0"/>
        <v>12.5</v>
      </c>
      <c r="G19" s="2">
        <v>11</v>
      </c>
      <c r="H19" s="2">
        <f t="shared" si="1"/>
        <v>137.5</v>
      </c>
      <c r="I19" s="2"/>
      <c r="J19" s="2">
        <f t="shared" si="2"/>
        <v>0</v>
      </c>
      <c r="K19" s="2">
        <v>0.05</v>
      </c>
      <c r="L19" s="2">
        <f t="shared" si="3"/>
        <v>0</v>
      </c>
      <c r="M19" s="2">
        <f t="shared" si="4"/>
        <v>0</v>
      </c>
    </row>
    <row r="20" spans="1:13">
      <c r="A20" s="2" t="s">
        <v>30</v>
      </c>
      <c r="B20" s="2" t="s">
        <v>154</v>
      </c>
      <c r="C20" s="2" t="s">
        <v>13</v>
      </c>
      <c r="D20" s="2">
        <v>10</v>
      </c>
      <c r="E20" s="2">
        <v>8</v>
      </c>
      <c r="F20" s="2">
        <f t="shared" si="0"/>
        <v>1.25</v>
      </c>
      <c r="G20" s="2">
        <v>11</v>
      </c>
      <c r="H20" s="2">
        <f t="shared" si="1"/>
        <v>13.75</v>
      </c>
      <c r="I20" s="2"/>
      <c r="J20" s="2">
        <f t="shared" si="2"/>
        <v>0</v>
      </c>
      <c r="K20" s="2">
        <v>0.05</v>
      </c>
      <c r="L20" s="2">
        <f t="shared" si="3"/>
        <v>0</v>
      </c>
      <c r="M20" s="2">
        <f t="shared" si="4"/>
        <v>0</v>
      </c>
    </row>
    <row r="21" spans="1:13">
      <c r="A21" s="2" t="s">
        <v>31</v>
      </c>
      <c r="B21" s="2" t="s">
        <v>244</v>
      </c>
      <c r="C21" s="2" t="s">
        <v>13</v>
      </c>
      <c r="D21" s="2">
        <v>50</v>
      </c>
      <c r="E21" s="2">
        <v>8</v>
      </c>
      <c r="F21" s="2">
        <f t="shared" si="0"/>
        <v>6.25</v>
      </c>
      <c r="G21" s="2">
        <v>11</v>
      </c>
      <c r="H21" s="2">
        <f t="shared" si="1"/>
        <v>68.75</v>
      </c>
      <c r="I21" s="2"/>
      <c r="J21" s="2">
        <f t="shared" si="2"/>
        <v>0</v>
      </c>
      <c r="K21" s="2">
        <v>0.05</v>
      </c>
      <c r="L21" s="2">
        <f t="shared" si="3"/>
        <v>0</v>
      </c>
      <c r="M21" s="2">
        <f t="shared" si="4"/>
        <v>0</v>
      </c>
    </row>
    <row r="22" spans="1:13">
      <c r="A22" s="2" t="s">
        <v>32</v>
      </c>
      <c r="B22" s="2" t="s">
        <v>245</v>
      </c>
      <c r="C22" s="2" t="s">
        <v>13</v>
      </c>
      <c r="D22" s="2">
        <v>30</v>
      </c>
      <c r="E22" s="2">
        <v>8</v>
      </c>
      <c r="F22" s="2">
        <f t="shared" si="0"/>
        <v>3.75</v>
      </c>
      <c r="G22" s="2">
        <v>11</v>
      </c>
      <c r="H22" s="2">
        <f t="shared" si="1"/>
        <v>41.25</v>
      </c>
      <c r="I22" s="2"/>
      <c r="J22" s="2">
        <f t="shared" si="2"/>
        <v>0</v>
      </c>
      <c r="K22" s="2">
        <v>0.05</v>
      </c>
      <c r="L22" s="2">
        <f t="shared" si="3"/>
        <v>0</v>
      </c>
      <c r="M22" s="2">
        <f t="shared" si="4"/>
        <v>0</v>
      </c>
    </row>
    <row r="23" spans="1:13" ht="31.5" customHeight="1">
      <c r="A23" s="2" t="s">
        <v>33</v>
      </c>
      <c r="B23" s="2" t="s">
        <v>155</v>
      </c>
      <c r="C23" s="2" t="s">
        <v>13</v>
      </c>
      <c r="D23" s="2">
        <v>50</v>
      </c>
      <c r="E23" s="2">
        <v>8</v>
      </c>
      <c r="F23" s="2">
        <f t="shared" si="0"/>
        <v>6.25</v>
      </c>
      <c r="G23" s="2">
        <v>11</v>
      </c>
      <c r="H23" s="2">
        <f t="shared" si="1"/>
        <v>68.75</v>
      </c>
      <c r="I23" s="2"/>
      <c r="J23" s="2">
        <f t="shared" si="2"/>
        <v>0</v>
      </c>
      <c r="K23" s="2">
        <v>0.08</v>
      </c>
      <c r="L23" s="2">
        <f t="shared" si="3"/>
        <v>0</v>
      </c>
      <c r="M23" s="2">
        <f t="shared" si="4"/>
        <v>0</v>
      </c>
    </row>
    <row r="24" spans="1:13">
      <c r="A24" s="2" t="s">
        <v>34</v>
      </c>
      <c r="B24" s="2" t="s">
        <v>246</v>
      </c>
      <c r="C24" s="2" t="s">
        <v>13</v>
      </c>
      <c r="D24" s="2">
        <v>30</v>
      </c>
      <c r="E24" s="2">
        <v>8</v>
      </c>
      <c r="F24" s="2">
        <f t="shared" si="0"/>
        <v>3.75</v>
      </c>
      <c r="G24" s="2">
        <v>11</v>
      </c>
      <c r="H24" s="2">
        <f t="shared" si="1"/>
        <v>41.25</v>
      </c>
      <c r="I24" s="2"/>
      <c r="J24" s="2">
        <f t="shared" si="2"/>
        <v>0</v>
      </c>
      <c r="K24" s="2">
        <v>0.08</v>
      </c>
      <c r="L24" s="2">
        <f t="shared" si="3"/>
        <v>0</v>
      </c>
      <c r="M24" s="2">
        <f t="shared" si="4"/>
        <v>0</v>
      </c>
    </row>
    <row r="25" spans="1:13">
      <c r="A25" s="2" t="s">
        <v>35</v>
      </c>
      <c r="B25" s="2" t="s">
        <v>156</v>
      </c>
      <c r="C25" s="2" t="s">
        <v>13</v>
      </c>
      <c r="D25" s="2">
        <v>50</v>
      </c>
      <c r="E25" s="2">
        <v>8</v>
      </c>
      <c r="F25" s="2">
        <f t="shared" si="0"/>
        <v>6.25</v>
      </c>
      <c r="G25" s="2">
        <v>11</v>
      </c>
      <c r="H25" s="2">
        <f t="shared" si="1"/>
        <v>68.75</v>
      </c>
      <c r="I25" s="2"/>
      <c r="J25" s="2">
        <f t="shared" si="2"/>
        <v>0</v>
      </c>
      <c r="K25" s="2">
        <v>0.08</v>
      </c>
      <c r="L25" s="2">
        <f t="shared" si="3"/>
        <v>0</v>
      </c>
      <c r="M25" s="2">
        <f t="shared" si="4"/>
        <v>0</v>
      </c>
    </row>
    <row r="26" spans="1:13">
      <c r="A26" s="2" t="s">
        <v>36</v>
      </c>
      <c r="B26" s="2" t="s">
        <v>247</v>
      </c>
      <c r="C26" s="2" t="s">
        <v>13</v>
      </c>
      <c r="D26" s="2">
        <v>100</v>
      </c>
      <c r="E26" s="2">
        <v>8</v>
      </c>
      <c r="F26" s="2">
        <f t="shared" si="0"/>
        <v>12.5</v>
      </c>
      <c r="G26" s="2">
        <v>11</v>
      </c>
      <c r="H26" s="2">
        <f t="shared" si="1"/>
        <v>137.5</v>
      </c>
      <c r="I26" s="2"/>
      <c r="J26" s="2">
        <f t="shared" si="2"/>
        <v>0</v>
      </c>
      <c r="K26" s="2">
        <v>0.08</v>
      </c>
      <c r="L26" s="2">
        <f t="shared" si="3"/>
        <v>0</v>
      </c>
      <c r="M26" s="2">
        <f t="shared" si="4"/>
        <v>0</v>
      </c>
    </row>
    <row r="27" spans="1:13">
      <c r="A27" s="2" t="s">
        <v>37</v>
      </c>
      <c r="B27" s="2" t="s">
        <v>248</v>
      </c>
      <c r="C27" s="2" t="s">
        <v>13</v>
      </c>
      <c r="D27" s="2">
        <v>20</v>
      </c>
      <c r="E27" s="2">
        <v>8</v>
      </c>
      <c r="F27" s="2">
        <f t="shared" si="0"/>
        <v>2.5</v>
      </c>
      <c r="G27" s="2">
        <v>11</v>
      </c>
      <c r="H27" s="2">
        <f t="shared" si="1"/>
        <v>27.5</v>
      </c>
      <c r="I27" s="2"/>
      <c r="J27" s="2">
        <f t="shared" si="2"/>
        <v>0</v>
      </c>
      <c r="K27" s="2">
        <v>0.08</v>
      </c>
      <c r="L27" s="2">
        <f t="shared" si="3"/>
        <v>0</v>
      </c>
      <c r="M27" s="2">
        <f t="shared" si="4"/>
        <v>0</v>
      </c>
    </row>
    <row r="28" spans="1:13">
      <c r="A28" s="2" t="s">
        <v>38</v>
      </c>
      <c r="B28" s="2" t="s">
        <v>249</v>
      </c>
      <c r="C28" s="2" t="s">
        <v>13</v>
      </c>
      <c r="D28" s="2">
        <v>30</v>
      </c>
      <c r="E28" s="2">
        <v>8</v>
      </c>
      <c r="F28" s="2">
        <f t="shared" si="0"/>
        <v>3.75</v>
      </c>
      <c r="G28" s="2">
        <v>11</v>
      </c>
      <c r="H28" s="2">
        <f t="shared" si="1"/>
        <v>41.25</v>
      </c>
      <c r="I28" s="2"/>
      <c r="J28" s="2">
        <f t="shared" si="2"/>
        <v>0</v>
      </c>
      <c r="K28" s="2">
        <v>0.05</v>
      </c>
      <c r="L28" s="2">
        <f t="shared" si="3"/>
        <v>0</v>
      </c>
      <c r="M28" s="2">
        <f t="shared" si="4"/>
        <v>0</v>
      </c>
    </row>
    <row r="29" spans="1:13">
      <c r="A29" s="2" t="s">
        <v>40</v>
      </c>
      <c r="B29" s="2" t="s">
        <v>382</v>
      </c>
      <c r="C29" s="2" t="s">
        <v>13</v>
      </c>
      <c r="D29" s="2">
        <v>10</v>
      </c>
      <c r="E29" s="2">
        <v>8</v>
      </c>
      <c r="F29" s="2">
        <f t="shared" si="0"/>
        <v>1.25</v>
      </c>
      <c r="G29" s="2">
        <v>11</v>
      </c>
      <c r="H29" s="2">
        <f t="shared" si="1"/>
        <v>13.75</v>
      </c>
      <c r="I29" s="2"/>
      <c r="J29" s="2">
        <f t="shared" si="2"/>
        <v>0</v>
      </c>
      <c r="K29" s="2">
        <v>0.05</v>
      </c>
      <c r="L29" s="2">
        <f t="shared" si="3"/>
        <v>0</v>
      </c>
      <c r="M29" s="2">
        <f t="shared" si="4"/>
        <v>0</v>
      </c>
    </row>
    <row r="30" spans="1:13">
      <c r="A30" s="2" t="s">
        <v>41</v>
      </c>
      <c r="B30" s="2" t="s">
        <v>313</v>
      </c>
      <c r="C30" s="2" t="s">
        <v>13</v>
      </c>
      <c r="D30" s="2">
        <v>35</v>
      </c>
      <c r="E30" s="2">
        <v>8</v>
      </c>
      <c r="F30" s="2">
        <f t="shared" si="0"/>
        <v>4.375</v>
      </c>
      <c r="G30" s="2">
        <v>11</v>
      </c>
      <c r="H30" s="2">
        <f t="shared" si="1"/>
        <v>48.125</v>
      </c>
      <c r="I30" s="2"/>
      <c r="J30" s="2">
        <f t="shared" si="2"/>
        <v>0</v>
      </c>
      <c r="K30" s="2">
        <v>0.05</v>
      </c>
      <c r="L30" s="2">
        <f t="shared" si="3"/>
        <v>0</v>
      </c>
      <c r="M30" s="2">
        <f t="shared" si="4"/>
        <v>0</v>
      </c>
    </row>
    <row r="31" spans="1:13">
      <c r="A31" s="2" t="s">
        <v>42</v>
      </c>
      <c r="B31" s="2" t="s">
        <v>250</v>
      </c>
      <c r="C31" s="2" t="s">
        <v>133</v>
      </c>
      <c r="D31" s="2">
        <v>20</v>
      </c>
      <c r="E31" s="2">
        <v>8</v>
      </c>
      <c r="F31" s="2">
        <f t="shared" si="0"/>
        <v>2.5</v>
      </c>
      <c r="G31" s="2">
        <v>11</v>
      </c>
      <c r="H31" s="2">
        <f t="shared" si="1"/>
        <v>27.5</v>
      </c>
      <c r="I31" s="2"/>
      <c r="J31" s="2">
        <f t="shared" si="2"/>
        <v>0</v>
      </c>
      <c r="K31" s="2">
        <v>0.05</v>
      </c>
      <c r="L31" s="2">
        <f t="shared" si="3"/>
        <v>0</v>
      </c>
      <c r="M31" s="2">
        <f t="shared" si="4"/>
        <v>0</v>
      </c>
    </row>
    <row r="32" spans="1:13">
      <c r="A32" s="2" t="s">
        <v>43</v>
      </c>
      <c r="B32" s="2" t="s">
        <v>251</v>
      </c>
      <c r="C32" s="2" t="s">
        <v>13</v>
      </c>
      <c r="D32" s="2">
        <v>70</v>
      </c>
      <c r="E32" s="2">
        <v>8</v>
      </c>
      <c r="F32" s="2">
        <f t="shared" si="0"/>
        <v>8.75</v>
      </c>
      <c r="G32" s="2">
        <v>11</v>
      </c>
      <c r="H32" s="2">
        <f t="shared" si="1"/>
        <v>96.25</v>
      </c>
      <c r="I32" s="2"/>
      <c r="J32" s="2">
        <f t="shared" si="2"/>
        <v>0</v>
      </c>
      <c r="K32" s="2">
        <v>0.05</v>
      </c>
      <c r="L32" s="2">
        <f t="shared" si="3"/>
        <v>0</v>
      </c>
      <c r="M32" s="2">
        <f t="shared" si="4"/>
        <v>0</v>
      </c>
    </row>
    <row r="33" spans="1:13">
      <c r="A33" s="2" t="s">
        <v>44</v>
      </c>
      <c r="B33" s="2" t="s">
        <v>252</v>
      </c>
      <c r="C33" s="2" t="s">
        <v>13</v>
      </c>
      <c r="D33" s="2">
        <v>20</v>
      </c>
      <c r="E33" s="2">
        <v>8</v>
      </c>
      <c r="F33" s="2">
        <f t="shared" si="0"/>
        <v>2.5</v>
      </c>
      <c r="G33" s="2">
        <v>11</v>
      </c>
      <c r="H33" s="2">
        <f t="shared" si="1"/>
        <v>27.5</v>
      </c>
      <c r="I33" s="2"/>
      <c r="J33" s="2">
        <f t="shared" si="2"/>
        <v>0</v>
      </c>
      <c r="K33" s="2">
        <v>0.05</v>
      </c>
      <c r="L33" s="2">
        <f t="shared" si="3"/>
        <v>0</v>
      </c>
      <c r="M33" s="2">
        <f t="shared" si="4"/>
        <v>0</v>
      </c>
    </row>
    <row r="34" spans="1:13">
      <c r="A34" s="2" t="s">
        <v>45</v>
      </c>
      <c r="B34" s="2" t="s">
        <v>253</v>
      </c>
      <c r="C34" s="2" t="s">
        <v>13</v>
      </c>
      <c r="D34" s="2">
        <v>100</v>
      </c>
      <c r="E34" s="2">
        <v>8</v>
      </c>
      <c r="F34" s="2">
        <f t="shared" si="0"/>
        <v>12.5</v>
      </c>
      <c r="G34" s="2">
        <v>11</v>
      </c>
      <c r="H34" s="2">
        <f t="shared" si="1"/>
        <v>137.5</v>
      </c>
      <c r="I34" s="2"/>
      <c r="J34" s="2">
        <f t="shared" si="2"/>
        <v>0</v>
      </c>
      <c r="K34" s="2">
        <v>0.05</v>
      </c>
      <c r="L34" s="2">
        <f t="shared" si="3"/>
        <v>0</v>
      </c>
      <c r="M34" s="2">
        <f t="shared" si="4"/>
        <v>0</v>
      </c>
    </row>
    <row r="35" spans="1:13">
      <c r="A35" s="2" t="s">
        <v>50</v>
      </c>
      <c r="B35" s="2" t="s">
        <v>314</v>
      </c>
      <c r="C35" s="2" t="s">
        <v>13</v>
      </c>
      <c r="D35" s="2">
        <v>15</v>
      </c>
      <c r="E35" s="2">
        <v>8</v>
      </c>
      <c r="F35" s="2">
        <f t="shared" si="0"/>
        <v>1.875</v>
      </c>
      <c r="G35" s="2">
        <v>11</v>
      </c>
      <c r="H35" s="2">
        <f t="shared" si="1"/>
        <v>20.625</v>
      </c>
      <c r="I35" s="2"/>
      <c r="J35" s="2">
        <f t="shared" si="2"/>
        <v>0</v>
      </c>
      <c r="K35" s="2">
        <v>0.05</v>
      </c>
      <c r="L35" s="2">
        <f t="shared" si="3"/>
        <v>0</v>
      </c>
      <c r="M35" s="2">
        <f t="shared" si="4"/>
        <v>0</v>
      </c>
    </row>
    <row r="36" spans="1:13">
      <c r="A36" s="2" t="s">
        <v>51</v>
      </c>
      <c r="B36" s="2" t="s">
        <v>254</v>
      </c>
      <c r="C36" s="2" t="s">
        <v>13</v>
      </c>
      <c r="D36" s="2">
        <v>30</v>
      </c>
      <c r="E36" s="2">
        <v>8</v>
      </c>
      <c r="F36" s="2">
        <f t="shared" si="0"/>
        <v>3.75</v>
      </c>
      <c r="G36" s="2">
        <v>11</v>
      </c>
      <c r="H36" s="2">
        <f t="shared" si="1"/>
        <v>41.25</v>
      </c>
      <c r="I36" s="2"/>
      <c r="J36" s="2">
        <f t="shared" si="2"/>
        <v>0</v>
      </c>
      <c r="K36" s="2">
        <v>0.05</v>
      </c>
      <c r="L36" s="2">
        <f t="shared" si="3"/>
        <v>0</v>
      </c>
      <c r="M36" s="2">
        <f t="shared" si="4"/>
        <v>0</v>
      </c>
    </row>
    <row r="37" spans="1:13">
      <c r="A37" s="2" t="s">
        <v>52</v>
      </c>
      <c r="B37" s="2" t="s">
        <v>255</v>
      </c>
      <c r="C37" s="2" t="s">
        <v>13</v>
      </c>
      <c r="D37" s="2">
        <v>100</v>
      </c>
      <c r="E37" s="2">
        <v>8</v>
      </c>
      <c r="F37" s="2">
        <f t="shared" si="0"/>
        <v>12.5</v>
      </c>
      <c r="G37" s="2">
        <v>11</v>
      </c>
      <c r="H37" s="2">
        <f t="shared" si="1"/>
        <v>137.5</v>
      </c>
      <c r="I37" s="2"/>
      <c r="J37" s="2">
        <f t="shared" si="2"/>
        <v>0</v>
      </c>
      <c r="K37" s="2">
        <v>0.05</v>
      </c>
      <c r="L37" s="2">
        <f t="shared" si="3"/>
        <v>0</v>
      </c>
      <c r="M37" s="2">
        <f t="shared" si="4"/>
        <v>0</v>
      </c>
    </row>
    <row r="38" spans="1:13">
      <c r="A38" s="2" t="s">
        <v>53</v>
      </c>
      <c r="B38" s="2" t="s">
        <v>256</v>
      </c>
      <c r="C38" s="2" t="s">
        <v>13</v>
      </c>
      <c r="D38" s="2">
        <v>200</v>
      </c>
      <c r="E38" s="2">
        <v>8</v>
      </c>
      <c r="F38" s="2">
        <f t="shared" si="0"/>
        <v>25</v>
      </c>
      <c r="G38" s="2">
        <v>11</v>
      </c>
      <c r="H38" s="2">
        <f t="shared" si="1"/>
        <v>275</v>
      </c>
      <c r="I38" s="2"/>
      <c r="J38" s="2">
        <f t="shared" si="2"/>
        <v>0</v>
      </c>
      <c r="K38" s="2">
        <v>0.05</v>
      </c>
      <c r="L38" s="2">
        <f t="shared" si="3"/>
        <v>0</v>
      </c>
      <c r="M38" s="2">
        <f t="shared" si="4"/>
        <v>0</v>
      </c>
    </row>
    <row r="39" spans="1:13">
      <c r="A39" s="2" t="s">
        <v>54</v>
      </c>
      <c r="B39" s="2" t="s">
        <v>257</v>
      </c>
      <c r="C39" s="2" t="s">
        <v>13</v>
      </c>
      <c r="D39" s="2">
        <v>10</v>
      </c>
      <c r="E39" s="2">
        <v>8</v>
      </c>
      <c r="F39" s="2">
        <f t="shared" si="0"/>
        <v>1.25</v>
      </c>
      <c r="G39" s="2">
        <v>11</v>
      </c>
      <c r="H39" s="2">
        <f t="shared" si="1"/>
        <v>13.75</v>
      </c>
      <c r="I39" s="2"/>
      <c r="J39" s="2">
        <f t="shared" si="2"/>
        <v>0</v>
      </c>
      <c r="K39" s="2">
        <v>0.05</v>
      </c>
      <c r="L39" s="2">
        <f t="shared" si="3"/>
        <v>0</v>
      </c>
      <c r="M39" s="2">
        <f t="shared" si="4"/>
        <v>0</v>
      </c>
    </row>
    <row r="40" spans="1:13">
      <c r="A40" s="2" t="s">
        <v>55</v>
      </c>
      <c r="B40" s="2" t="s">
        <v>258</v>
      </c>
      <c r="C40" s="2" t="s">
        <v>13</v>
      </c>
      <c r="D40" s="2">
        <v>30</v>
      </c>
      <c r="E40" s="2">
        <v>8</v>
      </c>
      <c r="F40" s="2">
        <f t="shared" si="0"/>
        <v>3.75</v>
      </c>
      <c r="G40" s="2">
        <v>11</v>
      </c>
      <c r="H40" s="2">
        <f t="shared" si="1"/>
        <v>41.25</v>
      </c>
      <c r="I40" s="2"/>
      <c r="J40" s="2">
        <f t="shared" si="2"/>
        <v>0</v>
      </c>
      <c r="K40" s="2">
        <v>0.05</v>
      </c>
      <c r="L40" s="2">
        <f t="shared" si="3"/>
        <v>0</v>
      </c>
      <c r="M40" s="2">
        <f t="shared" si="4"/>
        <v>0</v>
      </c>
    </row>
    <row r="41" spans="1:13">
      <c r="A41" s="2" t="s">
        <v>56</v>
      </c>
      <c r="B41" s="2" t="s">
        <v>259</v>
      </c>
      <c r="C41" s="2" t="s">
        <v>13</v>
      </c>
      <c r="D41" s="2">
        <v>30</v>
      </c>
      <c r="E41" s="2">
        <v>8</v>
      </c>
      <c r="F41" s="2">
        <f t="shared" si="0"/>
        <v>3.75</v>
      </c>
      <c r="G41" s="2">
        <v>11</v>
      </c>
      <c r="H41" s="2">
        <f t="shared" si="1"/>
        <v>41.25</v>
      </c>
      <c r="I41" s="2"/>
      <c r="J41" s="2">
        <f t="shared" si="2"/>
        <v>0</v>
      </c>
      <c r="K41" s="2">
        <v>0.05</v>
      </c>
      <c r="L41" s="2">
        <f t="shared" si="3"/>
        <v>0</v>
      </c>
      <c r="M41" s="2">
        <f t="shared" si="4"/>
        <v>0</v>
      </c>
    </row>
    <row r="42" spans="1:13">
      <c r="A42" s="2" t="s">
        <v>58</v>
      </c>
      <c r="B42" s="2" t="s">
        <v>260</v>
      </c>
      <c r="C42" s="2" t="s">
        <v>13</v>
      </c>
      <c r="D42" s="2">
        <v>30</v>
      </c>
      <c r="E42" s="2">
        <v>8</v>
      </c>
      <c r="F42" s="2">
        <f t="shared" si="0"/>
        <v>3.75</v>
      </c>
      <c r="G42" s="2">
        <v>11</v>
      </c>
      <c r="H42" s="2">
        <f t="shared" si="1"/>
        <v>41.25</v>
      </c>
      <c r="I42" s="2"/>
      <c r="J42" s="2">
        <f t="shared" si="2"/>
        <v>0</v>
      </c>
      <c r="K42" s="2">
        <v>0.05</v>
      </c>
      <c r="L42" s="2">
        <f t="shared" si="3"/>
        <v>0</v>
      </c>
      <c r="M42" s="2">
        <f t="shared" si="4"/>
        <v>0</v>
      </c>
    </row>
    <row r="43" spans="1:13">
      <c r="A43" s="2" t="s">
        <v>91</v>
      </c>
      <c r="B43" s="2" t="s">
        <v>312</v>
      </c>
      <c r="C43" s="2" t="s">
        <v>13</v>
      </c>
      <c r="D43" s="2">
        <v>10</v>
      </c>
      <c r="E43" s="2">
        <v>8</v>
      </c>
      <c r="F43" s="2">
        <f t="shared" si="0"/>
        <v>1.25</v>
      </c>
      <c r="G43" s="2">
        <v>11</v>
      </c>
      <c r="H43" s="2">
        <f t="shared" si="1"/>
        <v>13.75</v>
      </c>
      <c r="I43" s="2"/>
      <c r="J43" s="2">
        <f t="shared" si="2"/>
        <v>0</v>
      </c>
      <c r="K43" s="2">
        <v>0.05</v>
      </c>
      <c r="L43" s="2">
        <f t="shared" si="3"/>
        <v>0</v>
      </c>
      <c r="M43" s="2">
        <f t="shared" si="4"/>
        <v>0</v>
      </c>
    </row>
    <row r="44" spans="1:13">
      <c r="A44" s="2" t="s">
        <v>93</v>
      </c>
      <c r="B44" s="2" t="s">
        <v>157</v>
      </c>
      <c r="C44" s="2" t="s">
        <v>13</v>
      </c>
      <c r="D44" s="2">
        <v>60</v>
      </c>
      <c r="E44" s="2">
        <v>8</v>
      </c>
      <c r="F44" s="2">
        <f t="shared" si="0"/>
        <v>7.5</v>
      </c>
      <c r="G44" s="2">
        <v>11</v>
      </c>
      <c r="H44" s="2">
        <f t="shared" si="1"/>
        <v>82.5</v>
      </c>
      <c r="I44" s="2"/>
      <c r="J44" s="2">
        <f t="shared" si="2"/>
        <v>0</v>
      </c>
      <c r="K44" s="2">
        <v>0.05</v>
      </c>
      <c r="L44" s="2">
        <f t="shared" si="3"/>
        <v>0</v>
      </c>
      <c r="M44" s="2">
        <f t="shared" si="4"/>
        <v>0</v>
      </c>
    </row>
    <row r="45" spans="1:13">
      <c r="A45" s="2" t="s">
        <v>95</v>
      </c>
      <c r="B45" s="2" t="s">
        <v>261</v>
      </c>
      <c r="C45" s="2" t="s">
        <v>13</v>
      </c>
      <c r="D45" s="2">
        <v>80</v>
      </c>
      <c r="E45" s="2">
        <v>8</v>
      </c>
      <c r="F45" s="2">
        <f t="shared" si="0"/>
        <v>10</v>
      </c>
      <c r="G45" s="2">
        <v>11</v>
      </c>
      <c r="H45" s="2">
        <f t="shared" si="1"/>
        <v>110</v>
      </c>
      <c r="I45" s="2"/>
      <c r="J45" s="2">
        <f t="shared" si="2"/>
        <v>0</v>
      </c>
      <c r="K45" s="2">
        <v>0.05</v>
      </c>
      <c r="L45" s="2">
        <f t="shared" si="3"/>
        <v>0</v>
      </c>
      <c r="M45" s="2">
        <f t="shared" si="4"/>
        <v>0</v>
      </c>
    </row>
    <row r="46" spans="1:13">
      <c r="A46" s="2" t="s">
        <v>97</v>
      </c>
      <c r="B46" s="2" t="s">
        <v>158</v>
      </c>
      <c r="C46" s="2" t="s">
        <v>13</v>
      </c>
      <c r="D46" s="2">
        <v>90</v>
      </c>
      <c r="E46" s="2">
        <v>8</v>
      </c>
      <c r="F46" s="2">
        <f t="shared" si="0"/>
        <v>11.25</v>
      </c>
      <c r="G46" s="2">
        <v>11</v>
      </c>
      <c r="H46" s="2">
        <f t="shared" si="1"/>
        <v>123.75</v>
      </c>
      <c r="I46" s="2"/>
      <c r="J46" s="2">
        <f t="shared" si="2"/>
        <v>0</v>
      </c>
      <c r="K46" s="2">
        <v>0.05</v>
      </c>
      <c r="L46" s="2">
        <f t="shared" si="3"/>
        <v>0</v>
      </c>
      <c r="M46" s="2">
        <f t="shared" si="4"/>
        <v>0</v>
      </c>
    </row>
    <row r="47" spans="1:13">
      <c r="A47" s="2" t="s">
        <v>99</v>
      </c>
      <c r="B47" s="2" t="s">
        <v>311</v>
      </c>
      <c r="C47" s="2" t="s">
        <v>13</v>
      </c>
      <c r="D47" s="2">
        <v>50</v>
      </c>
      <c r="E47" s="2">
        <v>8</v>
      </c>
      <c r="F47" s="2">
        <f t="shared" si="0"/>
        <v>6.25</v>
      </c>
      <c r="G47" s="2">
        <v>11</v>
      </c>
      <c r="H47" s="2">
        <f t="shared" si="1"/>
        <v>68.75</v>
      </c>
      <c r="I47" s="2"/>
      <c r="J47" s="2">
        <f t="shared" si="2"/>
        <v>0</v>
      </c>
      <c r="K47" s="2">
        <v>0.05</v>
      </c>
      <c r="L47" s="2">
        <f t="shared" si="3"/>
        <v>0</v>
      </c>
      <c r="M47" s="2">
        <f t="shared" si="4"/>
        <v>0</v>
      </c>
    </row>
    <row r="48" spans="1:13">
      <c r="A48" s="2" t="s">
        <v>101</v>
      </c>
      <c r="B48" s="2" t="s">
        <v>262</v>
      </c>
      <c r="C48" s="2" t="s">
        <v>13</v>
      </c>
      <c r="D48" s="2">
        <v>70</v>
      </c>
      <c r="E48" s="2">
        <v>8</v>
      </c>
      <c r="F48" s="2">
        <f t="shared" si="0"/>
        <v>8.75</v>
      </c>
      <c r="G48" s="2">
        <v>11</v>
      </c>
      <c r="H48" s="2">
        <f t="shared" si="1"/>
        <v>96.25</v>
      </c>
      <c r="I48" s="2"/>
      <c r="J48" s="2">
        <f t="shared" si="2"/>
        <v>0</v>
      </c>
      <c r="K48" s="2">
        <v>0.05</v>
      </c>
      <c r="L48" s="2">
        <f t="shared" si="3"/>
        <v>0</v>
      </c>
      <c r="M48" s="2">
        <f t="shared" si="4"/>
        <v>0</v>
      </c>
    </row>
    <row r="49" spans="1:13">
      <c r="A49" s="2" t="s">
        <v>103</v>
      </c>
      <c r="B49" s="2" t="s">
        <v>263</v>
      </c>
      <c r="C49" s="2" t="s">
        <v>13</v>
      </c>
      <c r="D49" s="2">
        <v>200</v>
      </c>
      <c r="E49" s="2">
        <v>8</v>
      </c>
      <c r="F49" s="2">
        <f t="shared" si="0"/>
        <v>25</v>
      </c>
      <c r="G49" s="2">
        <v>11</v>
      </c>
      <c r="H49" s="2">
        <f t="shared" si="1"/>
        <v>275</v>
      </c>
      <c r="I49" s="2"/>
      <c r="J49" s="2">
        <f t="shared" si="2"/>
        <v>0</v>
      </c>
      <c r="K49" s="2">
        <v>0.05</v>
      </c>
      <c r="L49" s="2">
        <f t="shared" si="3"/>
        <v>0</v>
      </c>
      <c r="M49" s="2">
        <f t="shared" si="4"/>
        <v>0</v>
      </c>
    </row>
    <row r="50" spans="1:13">
      <c r="A50" s="2" t="s">
        <v>105</v>
      </c>
      <c r="B50" s="2" t="s">
        <v>264</v>
      </c>
      <c r="C50" s="2" t="s">
        <v>13</v>
      </c>
      <c r="D50" s="2">
        <v>40</v>
      </c>
      <c r="E50" s="2">
        <v>8</v>
      </c>
      <c r="F50" s="2">
        <f t="shared" ref="F50:F100" si="5">D50/E50</f>
        <v>5</v>
      </c>
      <c r="G50" s="2">
        <v>11</v>
      </c>
      <c r="H50" s="2">
        <f t="shared" si="1"/>
        <v>55</v>
      </c>
      <c r="I50" s="2"/>
      <c r="J50" s="2">
        <f t="shared" si="2"/>
        <v>0</v>
      </c>
      <c r="K50" s="2">
        <v>0.05</v>
      </c>
      <c r="L50" s="2">
        <f t="shared" si="3"/>
        <v>0</v>
      </c>
      <c r="M50" s="2">
        <f t="shared" si="4"/>
        <v>0</v>
      </c>
    </row>
    <row r="51" spans="1:13">
      <c r="A51" s="2" t="s">
        <v>107</v>
      </c>
      <c r="B51" s="2" t="s">
        <v>265</v>
      </c>
      <c r="C51" s="2" t="s">
        <v>13</v>
      </c>
      <c r="D51" s="2">
        <v>40</v>
      </c>
      <c r="E51" s="2">
        <v>8</v>
      </c>
      <c r="F51" s="2">
        <f t="shared" si="5"/>
        <v>5</v>
      </c>
      <c r="G51" s="2">
        <v>11</v>
      </c>
      <c r="H51" s="2">
        <f t="shared" si="1"/>
        <v>55</v>
      </c>
      <c r="I51" s="2"/>
      <c r="J51" s="2">
        <f t="shared" si="2"/>
        <v>0</v>
      </c>
      <c r="K51" s="2">
        <v>0.05</v>
      </c>
      <c r="L51" s="2">
        <f t="shared" si="3"/>
        <v>0</v>
      </c>
      <c r="M51" s="2">
        <f t="shared" si="4"/>
        <v>0</v>
      </c>
    </row>
    <row r="52" spans="1:13">
      <c r="A52" s="2" t="s">
        <v>109</v>
      </c>
      <c r="B52" s="2" t="s">
        <v>266</v>
      </c>
      <c r="C52" s="2" t="s">
        <v>13</v>
      </c>
      <c r="D52" s="2">
        <v>70</v>
      </c>
      <c r="E52" s="2">
        <v>8</v>
      </c>
      <c r="F52" s="2">
        <f t="shared" si="5"/>
        <v>8.75</v>
      </c>
      <c r="G52" s="2">
        <v>11</v>
      </c>
      <c r="H52" s="2">
        <f t="shared" si="1"/>
        <v>96.25</v>
      </c>
      <c r="I52" s="2"/>
      <c r="J52" s="2">
        <f t="shared" si="2"/>
        <v>0</v>
      </c>
      <c r="K52" s="2">
        <v>0.05</v>
      </c>
      <c r="L52" s="2">
        <f t="shared" si="3"/>
        <v>0</v>
      </c>
      <c r="M52" s="2">
        <f t="shared" si="4"/>
        <v>0</v>
      </c>
    </row>
    <row r="53" spans="1:13">
      <c r="A53" s="2" t="s">
        <v>111</v>
      </c>
      <c r="B53" s="2" t="s">
        <v>267</v>
      </c>
      <c r="C53" s="2" t="s">
        <v>13</v>
      </c>
      <c r="D53" s="2">
        <v>50</v>
      </c>
      <c r="E53" s="2">
        <v>8</v>
      </c>
      <c r="F53" s="2">
        <f t="shared" si="5"/>
        <v>6.25</v>
      </c>
      <c r="G53" s="2">
        <v>11</v>
      </c>
      <c r="H53" s="2">
        <f t="shared" si="1"/>
        <v>68.75</v>
      </c>
      <c r="I53" s="2"/>
      <c r="J53" s="2">
        <f t="shared" si="2"/>
        <v>0</v>
      </c>
      <c r="K53" s="2">
        <v>0.05</v>
      </c>
      <c r="L53" s="2">
        <f t="shared" si="3"/>
        <v>0</v>
      </c>
      <c r="M53" s="2">
        <f t="shared" si="4"/>
        <v>0</v>
      </c>
    </row>
    <row r="54" spans="1:13">
      <c r="A54" s="2" t="s">
        <v>113</v>
      </c>
      <c r="B54" s="2" t="s">
        <v>268</v>
      </c>
      <c r="C54" s="2" t="s">
        <v>13</v>
      </c>
      <c r="D54" s="2">
        <v>40</v>
      </c>
      <c r="E54" s="2">
        <v>8</v>
      </c>
      <c r="F54" s="2">
        <f t="shared" si="5"/>
        <v>5</v>
      </c>
      <c r="G54" s="2">
        <v>11</v>
      </c>
      <c r="H54" s="2">
        <f t="shared" si="1"/>
        <v>55</v>
      </c>
      <c r="I54" s="2"/>
      <c r="J54" s="2">
        <f t="shared" si="2"/>
        <v>0</v>
      </c>
      <c r="K54" s="2">
        <v>0.05</v>
      </c>
      <c r="L54" s="2">
        <f t="shared" si="3"/>
        <v>0</v>
      </c>
      <c r="M54" s="2">
        <f t="shared" si="4"/>
        <v>0</v>
      </c>
    </row>
    <row r="55" spans="1:13">
      <c r="A55" s="2" t="s">
        <v>115</v>
      </c>
      <c r="B55" s="2" t="s">
        <v>316</v>
      </c>
      <c r="C55" s="2" t="s">
        <v>13</v>
      </c>
      <c r="D55" s="2">
        <v>100</v>
      </c>
      <c r="E55" s="2">
        <v>8</v>
      </c>
      <c r="F55" s="2">
        <f t="shared" si="5"/>
        <v>12.5</v>
      </c>
      <c r="G55" s="2">
        <v>11</v>
      </c>
      <c r="H55" s="2">
        <f t="shared" si="1"/>
        <v>137.5</v>
      </c>
      <c r="I55" s="2"/>
      <c r="J55" s="2">
        <f t="shared" si="2"/>
        <v>0</v>
      </c>
      <c r="K55" s="2">
        <v>0.05</v>
      </c>
      <c r="L55" s="2">
        <f t="shared" si="3"/>
        <v>0</v>
      </c>
      <c r="M55" s="2">
        <f t="shared" si="4"/>
        <v>0</v>
      </c>
    </row>
    <row r="56" spans="1:13">
      <c r="A56" s="2" t="s">
        <v>117</v>
      </c>
      <c r="B56" s="2" t="s">
        <v>383</v>
      </c>
      <c r="C56" s="2" t="s">
        <v>13</v>
      </c>
      <c r="D56" s="2">
        <v>20</v>
      </c>
      <c r="E56" s="2">
        <v>8</v>
      </c>
      <c r="F56" s="2">
        <f t="shared" si="5"/>
        <v>2.5</v>
      </c>
      <c r="G56" s="2">
        <v>11</v>
      </c>
      <c r="H56" s="2">
        <f t="shared" si="1"/>
        <v>27.5</v>
      </c>
      <c r="I56" s="2"/>
      <c r="J56" s="2">
        <f t="shared" si="2"/>
        <v>0</v>
      </c>
      <c r="K56" s="2">
        <v>0.05</v>
      </c>
      <c r="L56" s="2">
        <f t="shared" si="3"/>
        <v>0</v>
      </c>
      <c r="M56" s="2">
        <f t="shared" si="4"/>
        <v>0</v>
      </c>
    </row>
    <row r="57" spans="1:13">
      <c r="A57" s="2" t="s">
        <v>119</v>
      </c>
      <c r="B57" s="2" t="s">
        <v>384</v>
      </c>
      <c r="C57" s="2" t="s">
        <v>13</v>
      </c>
      <c r="D57" s="2">
        <v>20</v>
      </c>
      <c r="E57" s="2">
        <v>8</v>
      </c>
      <c r="F57" s="2">
        <f t="shared" si="5"/>
        <v>2.5</v>
      </c>
      <c r="G57" s="2">
        <v>11</v>
      </c>
      <c r="H57" s="2">
        <f t="shared" si="1"/>
        <v>27.5</v>
      </c>
      <c r="I57" s="2"/>
      <c r="J57" s="2">
        <f t="shared" si="2"/>
        <v>0</v>
      </c>
      <c r="K57" s="2">
        <v>0.05</v>
      </c>
      <c r="L57" s="2">
        <f t="shared" si="3"/>
        <v>0</v>
      </c>
      <c r="M57" s="2">
        <f t="shared" si="4"/>
        <v>0</v>
      </c>
    </row>
    <row r="58" spans="1:13">
      <c r="A58" s="2" t="s">
        <v>121</v>
      </c>
      <c r="B58" s="2" t="s">
        <v>385</v>
      </c>
      <c r="C58" s="2" t="s">
        <v>13</v>
      </c>
      <c r="D58" s="2">
        <v>35</v>
      </c>
      <c r="E58" s="2">
        <v>8</v>
      </c>
      <c r="F58" s="2">
        <f t="shared" si="5"/>
        <v>4.375</v>
      </c>
      <c r="G58" s="2">
        <v>11</v>
      </c>
      <c r="H58" s="2">
        <f t="shared" si="1"/>
        <v>48.125</v>
      </c>
      <c r="I58" s="2"/>
      <c r="J58" s="2">
        <f t="shared" si="2"/>
        <v>0</v>
      </c>
      <c r="K58" s="2">
        <v>0.05</v>
      </c>
      <c r="L58" s="2">
        <f t="shared" si="3"/>
        <v>0</v>
      </c>
      <c r="M58" s="2">
        <f t="shared" si="4"/>
        <v>0</v>
      </c>
    </row>
    <row r="59" spans="1:13">
      <c r="A59" s="2" t="s">
        <v>123</v>
      </c>
      <c r="B59" s="2" t="s">
        <v>283</v>
      </c>
      <c r="C59" s="2" t="s">
        <v>13</v>
      </c>
      <c r="D59" s="2">
        <v>100</v>
      </c>
      <c r="E59" s="2">
        <v>8</v>
      </c>
      <c r="F59" s="2">
        <f t="shared" si="5"/>
        <v>12.5</v>
      </c>
      <c r="G59" s="2">
        <v>11</v>
      </c>
      <c r="H59" s="2">
        <f t="shared" si="1"/>
        <v>137.5</v>
      </c>
      <c r="I59" s="2"/>
      <c r="J59" s="2">
        <f t="shared" si="2"/>
        <v>0</v>
      </c>
      <c r="K59" s="2">
        <v>0.05</v>
      </c>
      <c r="L59" s="2">
        <f t="shared" si="3"/>
        <v>0</v>
      </c>
      <c r="M59" s="2">
        <f t="shared" si="4"/>
        <v>0</v>
      </c>
    </row>
    <row r="60" spans="1:13">
      <c r="A60" s="2" t="s">
        <v>125</v>
      </c>
      <c r="B60" s="2" t="s">
        <v>269</v>
      </c>
      <c r="C60" s="2" t="s">
        <v>13</v>
      </c>
      <c r="D60" s="2">
        <v>20</v>
      </c>
      <c r="E60" s="2">
        <v>8</v>
      </c>
      <c r="F60" s="2">
        <f t="shared" si="5"/>
        <v>2.5</v>
      </c>
      <c r="G60" s="2">
        <v>11</v>
      </c>
      <c r="H60" s="2">
        <f t="shared" si="1"/>
        <v>27.5</v>
      </c>
      <c r="I60" s="2"/>
      <c r="J60" s="2">
        <f t="shared" si="2"/>
        <v>0</v>
      </c>
      <c r="K60" s="2">
        <v>0.05</v>
      </c>
      <c r="L60" s="2">
        <f t="shared" si="3"/>
        <v>0</v>
      </c>
      <c r="M60" s="2">
        <f t="shared" si="4"/>
        <v>0</v>
      </c>
    </row>
    <row r="61" spans="1:13">
      <c r="A61" s="2" t="s">
        <v>127</v>
      </c>
      <c r="B61" s="2" t="s">
        <v>315</v>
      </c>
      <c r="C61" s="2" t="s">
        <v>13</v>
      </c>
      <c r="D61" s="2">
        <v>130</v>
      </c>
      <c r="E61" s="2">
        <v>8</v>
      </c>
      <c r="F61" s="2">
        <f t="shared" si="5"/>
        <v>16.25</v>
      </c>
      <c r="G61" s="2">
        <v>11</v>
      </c>
      <c r="H61" s="2">
        <f t="shared" si="1"/>
        <v>178.75</v>
      </c>
      <c r="I61" s="2"/>
      <c r="J61" s="2">
        <f t="shared" si="2"/>
        <v>0</v>
      </c>
      <c r="K61" s="2">
        <v>0.05</v>
      </c>
      <c r="L61" s="2">
        <f t="shared" si="3"/>
        <v>0</v>
      </c>
      <c r="M61" s="2">
        <f t="shared" si="4"/>
        <v>0</v>
      </c>
    </row>
    <row r="62" spans="1:13">
      <c r="A62" s="2" t="s">
        <v>129</v>
      </c>
      <c r="B62" s="2" t="s">
        <v>270</v>
      </c>
      <c r="C62" s="2" t="s">
        <v>13</v>
      </c>
      <c r="D62" s="2">
        <v>100</v>
      </c>
      <c r="E62" s="2">
        <v>8</v>
      </c>
      <c r="F62" s="2">
        <f t="shared" si="5"/>
        <v>12.5</v>
      </c>
      <c r="G62" s="2">
        <v>11</v>
      </c>
      <c r="H62" s="2">
        <f t="shared" si="1"/>
        <v>137.5</v>
      </c>
      <c r="I62" s="2"/>
      <c r="J62" s="2">
        <f t="shared" si="2"/>
        <v>0</v>
      </c>
      <c r="K62" s="2">
        <v>0.05</v>
      </c>
      <c r="L62" s="2">
        <f t="shared" si="3"/>
        <v>0</v>
      </c>
      <c r="M62" s="2">
        <f t="shared" si="4"/>
        <v>0</v>
      </c>
    </row>
    <row r="63" spans="1:13">
      <c r="A63" s="2" t="s">
        <v>130</v>
      </c>
      <c r="B63" s="2" t="s">
        <v>271</v>
      </c>
      <c r="C63" s="2" t="s">
        <v>13</v>
      </c>
      <c r="D63" s="2">
        <v>20</v>
      </c>
      <c r="E63" s="2">
        <v>8</v>
      </c>
      <c r="F63" s="2">
        <f t="shared" si="5"/>
        <v>2.5</v>
      </c>
      <c r="G63" s="2">
        <v>11</v>
      </c>
      <c r="H63" s="2">
        <f t="shared" si="1"/>
        <v>27.5</v>
      </c>
      <c r="I63" s="2"/>
      <c r="J63" s="2">
        <f t="shared" si="2"/>
        <v>0</v>
      </c>
      <c r="K63" s="2">
        <v>0.05</v>
      </c>
      <c r="L63" s="2">
        <f t="shared" si="3"/>
        <v>0</v>
      </c>
      <c r="M63" s="2">
        <f t="shared" si="4"/>
        <v>0</v>
      </c>
    </row>
    <row r="64" spans="1:13">
      <c r="A64" s="2" t="s">
        <v>131</v>
      </c>
      <c r="B64" s="2" t="s">
        <v>272</v>
      </c>
      <c r="C64" s="2" t="s">
        <v>13</v>
      </c>
      <c r="D64" s="2">
        <v>50</v>
      </c>
      <c r="E64" s="2">
        <v>8</v>
      </c>
      <c r="F64" s="2">
        <f t="shared" si="5"/>
        <v>6.25</v>
      </c>
      <c r="G64" s="2">
        <v>11</v>
      </c>
      <c r="H64" s="2">
        <f t="shared" si="1"/>
        <v>68.75</v>
      </c>
      <c r="I64" s="2"/>
      <c r="J64" s="2">
        <f t="shared" si="2"/>
        <v>0</v>
      </c>
      <c r="K64" s="2">
        <v>0.05</v>
      </c>
      <c r="L64" s="2">
        <f t="shared" si="3"/>
        <v>0</v>
      </c>
      <c r="M64" s="2">
        <f t="shared" si="4"/>
        <v>0</v>
      </c>
    </row>
    <row r="65" spans="1:13">
      <c r="A65" s="2" t="s">
        <v>328</v>
      </c>
      <c r="B65" s="2" t="s">
        <v>273</v>
      </c>
      <c r="C65" s="2" t="s">
        <v>13</v>
      </c>
      <c r="D65" s="2">
        <v>80</v>
      </c>
      <c r="E65" s="2">
        <v>8</v>
      </c>
      <c r="F65" s="2">
        <f t="shared" si="5"/>
        <v>10</v>
      </c>
      <c r="G65" s="2">
        <v>11</v>
      </c>
      <c r="H65" s="2">
        <f t="shared" si="1"/>
        <v>110</v>
      </c>
      <c r="I65" s="2"/>
      <c r="J65" s="2">
        <f t="shared" si="2"/>
        <v>0</v>
      </c>
      <c r="K65" s="2">
        <v>0.05</v>
      </c>
      <c r="L65" s="2">
        <f t="shared" si="3"/>
        <v>0</v>
      </c>
      <c r="M65" s="2">
        <f t="shared" si="4"/>
        <v>0</v>
      </c>
    </row>
    <row r="66" spans="1:13">
      <c r="A66" s="2" t="s">
        <v>159</v>
      </c>
      <c r="B66" s="2" t="s">
        <v>275</v>
      </c>
      <c r="C66" s="2" t="s">
        <v>13</v>
      </c>
      <c r="D66" s="2">
        <v>60</v>
      </c>
      <c r="E66" s="2">
        <v>8</v>
      </c>
      <c r="F66" s="2">
        <f t="shared" si="5"/>
        <v>7.5</v>
      </c>
      <c r="G66" s="2">
        <v>11</v>
      </c>
      <c r="H66" s="2">
        <f t="shared" si="1"/>
        <v>82.5</v>
      </c>
      <c r="I66" s="2"/>
      <c r="J66" s="2">
        <f t="shared" si="2"/>
        <v>0</v>
      </c>
      <c r="K66" s="2">
        <v>0.05</v>
      </c>
      <c r="L66" s="2">
        <f t="shared" si="3"/>
        <v>0</v>
      </c>
      <c r="M66" s="2">
        <f t="shared" si="4"/>
        <v>0</v>
      </c>
    </row>
    <row r="67" spans="1:13">
      <c r="A67" s="2" t="s">
        <v>329</v>
      </c>
      <c r="B67" s="2" t="s">
        <v>274</v>
      </c>
      <c r="C67" s="2" t="s">
        <v>13</v>
      </c>
      <c r="D67" s="2">
        <v>80</v>
      </c>
      <c r="E67" s="2">
        <v>8</v>
      </c>
      <c r="F67" s="2">
        <f t="shared" si="5"/>
        <v>10</v>
      </c>
      <c r="G67" s="2">
        <v>11</v>
      </c>
      <c r="H67" s="2">
        <f t="shared" si="1"/>
        <v>110</v>
      </c>
      <c r="I67" s="2"/>
      <c r="J67" s="2">
        <f t="shared" si="2"/>
        <v>0</v>
      </c>
      <c r="K67" s="2">
        <v>0.05</v>
      </c>
      <c r="L67" s="2">
        <f t="shared" si="3"/>
        <v>0</v>
      </c>
      <c r="M67" s="2">
        <f t="shared" si="4"/>
        <v>0</v>
      </c>
    </row>
    <row r="68" spans="1:13">
      <c r="A68" s="2" t="s">
        <v>330</v>
      </c>
      <c r="B68" s="2" t="s">
        <v>276</v>
      </c>
      <c r="C68" s="2" t="s">
        <v>13</v>
      </c>
      <c r="D68" s="2">
        <v>60</v>
      </c>
      <c r="E68" s="2">
        <v>8</v>
      </c>
      <c r="F68" s="2">
        <f t="shared" si="5"/>
        <v>7.5</v>
      </c>
      <c r="G68" s="2">
        <v>11</v>
      </c>
      <c r="H68" s="2">
        <f t="shared" ref="H68:H100" si="6">F68*11</f>
        <v>82.5</v>
      </c>
      <c r="I68" s="2"/>
      <c r="J68" s="2">
        <f t="shared" ref="J68:J100" si="7">H68*I68</f>
        <v>0</v>
      </c>
      <c r="K68" s="2">
        <v>0.05</v>
      </c>
      <c r="L68" s="2">
        <f t="shared" ref="L68:L100" si="8">J68*K68</f>
        <v>0</v>
      </c>
      <c r="M68" s="2">
        <f t="shared" ref="M68:M100" si="9">J68+L68</f>
        <v>0</v>
      </c>
    </row>
    <row r="69" spans="1:13">
      <c r="A69" s="2" t="s">
        <v>331</v>
      </c>
      <c r="B69" s="2" t="s">
        <v>277</v>
      </c>
      <c r="C69" s="2" t="s">
        <v>13</v>
      </c>
      <c r="D69" s="2">
        <v>35</v>
      </c>
      <c r="E69" s="2">
        <v>8</v>
      </c>
      <c r="F69" s="2">
        <f t="shared" si="5"/>
        <v>4.375</v>
      </c>
      <c r="G69" s="2">
        <v>11</v>
      </c>
      <c r="H69" s="2">
        <f t="shared" si="6"/>
        <v>48.125</v>
      </c>
      <c r="I69" s="2"/>
      <c r="J69" s="2">
        <f t="shared" si="7"/>
        <v>0</v>
      </c>
      <c r="K69" s="2">
        <v>0.05</v>
      </c>
      <c r="L69" s="2">
        <f t="shared" si="8"/>
        <v>0</v>
      </c>
      <c r="M69" s="2">
        <f t="shared" si="9"/>
        <v>0</v>
      </c>
    </row>
    <row r="70" spans="1:13">
      <c r="A70" s="2" t="s">
        <v>332</v>
      </c>
      <c r="B70" s="2" t="s">
        <v>278</v>
      </c>
      <c r="C70" s="2" t="s">
        <v>13</v>
      </c>
      <c r="D70" s="2">
        <v>20</v>
      </c>
      <c r="E70" s="2">
        <v>8</v>
      </c>
      <c r="F70" s="2">
        <f t="shared" si="5"/>
        <v>2.5</v>
      </c>
      <c r="G70" s="2">
        <v>11</v>
      </c>
      <c r="H70" s="2">
        <f t="shared" si="6"/>
        <v>27.5</v>
      </c>
      <c r="I70" s="2"/>
      <c r="J70" s="2">
        <f t="shared" si="7"/>
        <v>0</v>
      </c>
      <c r="K70" s="2">
        <v>0.05</v>
      </c>
      <c r="L70" s="2">
        <f t="shared" si="8"/>
        <v>0</v>
      </c>
      <c r="M70" s="2">
        <f t="shared" si="9"/>
        <v>0</v>
      </c>
    </row>
    <row r="71" spans="1:13">
      <c r="A71" s="2" t="s">
        <v>160</v>
      </c>
      <c r="B71" s="2" t="s">
        <v>279</v>
      </c>
      <c r="C71" s="2" t="s">
        <v>13</v>
      </c>
      <c r="D71" s="2">
        <v>10</v>
      </c>
      <c r="E71" s="2">
        <v>8</v>
      </c>
      <c r="F71" s="2">
        <f t="shared" si="5"/>
        <v>1.25</v>
      </c>
      <c r="G71" s="2">
        <v>11</v>
      </c>
      <c r="H71" s="2">
        <f t="shared" si="6"/>
        <v>13.75</v>
      </c>
      <c r="I71" s="2"/>
      <c r="J71" s="2">
        <f t="shared" si="7"/>
        <v>0</v>
      </c>
      <c r="K71" s="2">
        <v>0.05</v>
      </c>
      <c r="L71" s="2">
        <f t="shared" si="8"/>
        <v>0</v>
      </c>
      <c r="M71" s="2">
        <f t="shared" si="9"/>
        <v>0</v>
      </c>
    </row>
    <row r="72" spans="1:13">
      <c r="A72" s="2" t="s">
        <v>161</v>
      </c>
      <c r="B72" s="2" t="s">
        <v>280</v>
      </c>
      <c r="C72" s="2" t="s">
        <v>13</v>
      </c>
      <c r="D72" s="2">
        <v>30</v>
      </c>
      <c r="E72" s="2">
        <v>8</v>
      </c>
      <c r="F72" s="2">
        <f t="shared" si="5"/>
        <v>3.75</v>
      </c>
      <c r="G72" s="2">
        <v>11</v>
      </c>
      <c r="H72" s="2">
        <f t="shared" si="6"/>
        <v>41.25</v>
      </c>
      <c r="I72" s="2"/>
      <c r="J72" s="2">
        <f t="shared" si="7"/>
        <v>0</v>
      </c>
      <c r="K72" s="2">
        <v>0.05</v>
      </c>
      <c r="L72" s="2">
        <f t="shared" si="8"/>
        <v>0</v>
      </c>
      <c r="M72" s="2">
        <f t="shared" si="9"/>
        <v>0</v>
      </c>
    </row>
    <row r="73" spans="1:13">
      <c r="A73" s="2" t="s">
        <v>162</v>
      </c>
      <c r="B73" s="2" t="s">
        <v>281</v>
      </c>
      <c r="C73" s="2" t="s">
        <v>13</v>
      </c>
      <c r="D73" s="2">
        <v>50</v>
      </c>
      <c r="E73" s="2">
        <v>8</v>
      </c>
      <c r="F73" s="2">
        <f t="shared" si="5"/>
        <v>6.25</v>
      </c>
      <c r="G73" s="2">
        <v>11</v>
      </c>
      <c r="H73" s="2">
        <f t="shared" si="6"/>
        <v>68.75</v>
      </c>
      <c r="I73" s="2"/>
      <c r="J73" s="2">
        <f t="shared" si="7"/>
        <v>0</v>
      </c>
      <c r="K73" s="2">
        <v>0.05</v>
      </c>
      <c r="L73" s="2">
        <f t="shared" si="8"/>
        <v>0</v>
      </c>
      <c r="M73" s="2">
        <f t="shared" si="9"/>
        <v>0</v>
      </c>
    </row>
    <row r="74" spans="1:13">
      <c r="A74" s="2" t="s">
        <v>333</v>
      </c>
      <c r="B74" s="2" t="s">
        <v>282</v>
      </c>
      <c r="C74" s="2" t="s">
        <v>13</v>
      </c>
      <c r="D74" s="2">
        <v>40</v>
      </c>
      <c r="E74" s="2">
        <v>8</v>
      </c>
      <c r="F74" s="2">
        <f t="shared" si="5"/>
        <v>5</v>
      </c>
      <c r="G74" s="2">
        <v>11</v>
      </c>
      <c r="H74" s="2">
        <f t="shared" si="6"/>
        <v>55</v>
      </c>
      <c r="I74" s="2"/>
      <c r="J74" s="2">
        <f t="shared" si="7"/>
        <v>0</v>
      </c>
      <c r="K74" s="2">
        <v>0.05</v>
      </c>
      <c r="L74" s="2">
        <f t="shared" si="8"/>
        <v>0</v>
      </c>
      <c r="M74" s="2">
        <f t="shared" si="9"/>
        <v>0</v>
      </c>
    </row>
    <row r="75" spans="1:13">
      <c r="A75" s="2" t="s">
        <v>334</v>
      </c>
      <c r="B75" s="2" t="s">
        <v>309</v>
      </c>
      <c r="C75" s="2" t="s">
        <v>13</v>
      </c>
      <c r="D75" s="2">
        <v>5</v>
      </c>
      <c r="E75" s="2">
        <v>8</v>
      </c>
      <c r="F75" s="2">
        <f t="shared" si="5"/>
        <v>0.625</v>
      </c>
      <c r="G75" s="2">
        <v>11</v>
      </c>
      <c r="H75" s="2">
        <f t="shared" si="6"/>
        <v>6.875</v>
      </c>
      <c r="I75" s="2"/>
      <c r="J75" s="2">
        <f t="shared" si="7"/>
        <v>0</v>
      </c>
      <c r="K75" s="2">
        <v>0.05</v>
      </c>
      <c r="L75" s="2">
        <f t="shared" si="8"/>
        <v>0</v>
      </c>
      <c r="M75" s="2">
        <f t="shared" si="9"/>
        <v>0</v>
      </c>
    </row>
    <row r="76" spans="1:13">
      <c r="A76" s="2" t="s">
        <v>335</v>
      </c>
      <c r="B76" s="2" t="s">
        <v>386</v>
      </c>
      <c r="C76" s="2" t="s">
        <v>13</v>
      </c>
      <c r="D76" s="2">
        <v>20</v>
      </c>
      <c r="E76" s="2">
        <v>8</v>
      </c>
      <c r="F76" s="2">
        <f t="shared" si="5"/>
        <v>2.5</v>
      </c>
      <c r="G76" s="2">
        <v>11</v>
      </c>
      <c r="H76" s="2">
        <f t="shared" si="6"/>
        <v>27.5</v>
      </c>
      <c r="I76" s="2"/>
      <c r="J76" s="2">
        <f t="shared" si="7"/>
        <v>0</v>
      </c>
      <c r="K76" s="2">
        <v>0.05</v>
      </c>
      <c r="L76" s="2">
        <f t="shared" si="8"/>
        <v>0</v>
      </c>
      <c r="M76" s="2">
        <f t="shared" si="9"/>
        <v>0</v>
      </c>
    </row>
    <row r="77" spans="1:13">
      <c r="A77" s="2" t="s">
        <v>336</v>
      </c>
      <c r="B77" s="2" t="s">
        <v>387</v>
      </c>
      <c r="C77" s="2" t="s">
        <v>13</v>
      </c>
      <c r="D77" s="2">
        <v>5</v>
      </c>
      <c r="E77" s="2">
        <v>8</v>
      </c>
      <c r="F77" s="2">
        <f t="shared" si="5"/>
        <v>0.625</v>
      </c>
      <c r="G77" s="2">
        <v>11</v>
      </c>
      <c r="H77" s="2">
        <f t="shared" si="6"/>
        <v>6.875</v>
      </c>
      <c r="I77" s="2"/>
      <c r="J77" s="2">
        <f t="shared" si="7"/>
        <v>0</v>
      </c>
      <c r="K77" s="2">
        <v>0.05</v>
      </c>
      <c r="L77" s="2">
        <f t="shared" si="8"/>
        <v>0</v>
      </c>
      <c r="M77" s="2">
        <f t="shared" si="9"/>
        <v>0</v>
      </c>
    </row>
    <row r="78" spans="1:13">
      <c r="A78" s="2" t="s">
        <v>163</v>
      </c>
      <c r="B78" s="2" t="s">
        <v>286</v>
      </c>
      <c r="C78" s="2" t="s">
        <v>13</v>
      </c>
      <c r="D78" s="2">
        <v>30</v>
      </c>
      <c r="E78" s="2">
        <v>8</v>
      </c>
      <c r="F78" s="2">
        <f t="shared" si="5"/>
        <v>3.75</v>
      </c>
      <c r="G78" s="2">
        <v>11</v>
      </c>
      <c r="H78" s="2">
        <f t="shared" si="6"/>
        <v>41.25</v>
      </c>
      <c r="I78" s="2"/>
      <c r="J78" s="2">
        <f t="shared" si="7"/>
        <v>0</v>
      </c>
      <c r="K78" s="2">
        <v>0.05</v>
      </c>
      <c r="L78" s="2">
        <f t="shared" si="8"/>
        <v>0</v>
      </c>
      <c r="M78" s="2">
        <f t="shared" si="9"/>
        <v>0</v>
      </c>
    </row>
    <row r="79" spans="1:13">
      <c r="A79" s="2" t="s">
        <v>164</v>
      </c>
      <c r="B79" s="2" t="s">
        <v>285</v>
      </c>
      <c r="C79" s="2" t="s">
        <v>13</v>
      </c>
      <c r="D79" s="2">
        <v>100</v>
      </c>
      <c r="E79" s="2">
        <v>8</v>
      </c>
      <c r="F79" s="2">
        <f t="shared" si="5"/>
        <v>12.5</v>
      </c>
      <c r="G79" s="2">
        <v>11</v>
      </c>
      <c r="H79" s="2">
        <f t="shared" si="6"/>
        <v>137.5</v>
      </c>
      <c r="I79" s="2"/>
      <c r="J79" s="2">
        <f t="shared" si="7"/>
        <v>0</v>
      </c>
      <c r="K79" s="2">
        <v>0.05</v>
      </c>
      <c r="L79" s="2">
        <f t="shared" si="8"/>
        <v>0</v>
      </c>
      <c r="M79" s="2">
        <f t="shared" si="9"/>
        <v>0</v>
      </c>
    </row>
    <row r="80" spans="1:13">
      <c r="A80" s="2" t="s">
        <v>337</v>
      </c>
      <c r="B80" s="2" t="s">
        <v>287</v>
      </c>
      <c r="C80" s="2" t="s">
        <v>13</v>
      </c>
      <c r="D80" s="2">
        <v>10</v>
      </c>
      <c r="E80" s="2">
        <v>8</v>
      </c>
      <c r="F80" s="2">
        <f t="shared" si="5"/>
        <v>1.25</v>
      </c>
      <c r="G80" s="2">
        <v>11</v>
      </c>
      <c r="H80" s="2">
        <f t="shared" si="6"/>
        <v>13.75</v>
      </c>
      <c r="I80" s="2"/>
      <c r="J80" s="2">
        <f t="shared" si="7"/>
        <v>0</v>
      </c>
      <c r="K80" s="2">
        <v>0.05</v>
      </c>
      <c r="L80" s="2">
        <f t="shared" si="8"/>
        <v>0</v>
      </c>
      <c r="M80" s="2">
        <f t="shared" si="9"/>
        <v>0</v>
      </c>
    </row>
    <row r="81" spans="1:13">
      <c r="A81" s="2" t="s">
        <v>165</v>
      </c>
      <c r="B81" s="2" t="s">
        <v>288</v>
      </c>
      <c r="C81" s="2" t="s">
        <v>13</v>
      </c>
      <c r="D81" s="2">
        <v>20</v>
      </c>
      <c r="E81" s="2">
        <v>8</v>
      </c>
      <c r="F81" s="2">
        <f t="shared" si="5"/>
        <v>2.5</v>
      </c>
      <c r="G81" s="2">
        <v>11</v>
      </c>
      <c r="H81" s="2">
        <f t="shared" si="6"/>
        <v>27.5</v>
      </c>
      <c r="I81" s="2"/>
      <c r="J81" s="2">
        <f t="shared" si="7"/>
        <v>0</v>
      </c>
      <c r="K81" s="2">
        <v>0.05</v>
      </c>
      <c r="L81" s="2">
        <f t="shared" si="8"/>
        <v>0</v>
      </c>
      <c r="M81" s="2">
        <f t="shared" si="9"/>
        <v>0</v>
      </c>
    </row>
    <row r="82" spans="1:13">
      <c r="A82" s="2" t="s">
        <v>166</v>
      </c>
      <c r="B82" s="2" t="s">
        <v>289</v>
      </c>
      <c r="C82" s="2" t="s">
        <v>13</v>
      </c>
      <c r="D82" s="2">
        <v>5</v>
      </c>
      <c r="E82" s="2">
        <v>8</v>
      </c>
      <c r="F82" s="2">
        <f t="shared" si="5"/>
        <v>0.625</v>
      </c>
      <c r="G82" s="2">
        <v>11</v>
      </c>
      <c r="H82" s="2">
        <f t="shared" si="6"/>
        <v>6.875</v>
      </c>
      <c r="I82" s="2"/>
      <c r="J82" s="2">
        <f t="shared" si="7"/>
        <v>0</v>
      </c>
      <c r="K82" s="2">
        <v>0.05</v>
      </c>
      <c r="L82" s="2">
        <f t="shared" si="8"/>
        <v>0</v>
      </c>
      <c r="M82" s="2">
        <f t="shared" si="9"/>
        <v>0</v>
      </c>
    </row>
    <row r="83" spans="1:13">
      <c r="A83" s="2" t="s">
        <v>167</v>
      </c>
      <c r="B83" s="2" t="s">
        <v>290</v>
      </c>
      <c r="C83" s="2" t="s">
        <v>13</v>
      </c>
      <c r="D83" s="2">
        <v>150</v>
      </c>
      <c r="E83" s="2">
        <v>8</v>
      </c>
      <c r="F83" s="2">
        <f t="shared" si="5"/>
        <v>18.75</v>
      </c>
      <c r="G83" s="2">
        <v>11</v>
      </c>
      <c r="H83" s="2">
        <f t="shared" si="6"/>
        <v>206.25</v>
      </c>
      <c r="I83" s="2"/>
      <c r="J83" s="2">
        <f t="shared" si="7"/>
        <v>0</v>
      </c>
      <c r="K83" s="2">
        <v>0.05</v>
      </c>
      <c r="L83" s="2">
        <f t="shared" si="8"/>
        <v>0</v>
      </c>
      <c r="M83" s="2">
        <f t="shared" si="9"/>
        <v>0</v>
      </c>
    </row>
    <row r="84" spans="1:13">
      <c r="A84" s="2" t="s">
        <v>338</v>
      </c>
      <c r="B84" s="2" t="s">
        <v>291</v>
      </c>
      <c r="C84" s="2" t="s">
        <v>13</v>
      </c>
      <c r="D84" s="2">
        <v>50</v>
      </c>
      <c r="E84" s="2">
        <v>8</v>
      </c>
      <c r="F84" s="2">
        <f t="shared" si="5"/>
        <v>6.25</v>
      </c>
      <c r="G84" s="2">
        <v>11</v>
      </c>
      <c r="H84" s="2">
        <f t="shared" si="6"/>
        <v>68.75</v>
      </c>
      <c r="I84" s="2"/>
      <c r="J84" s="2">
        <f t="shared" si="7"/>
        <v>0</v>
      </c>
      <c r="K84" s="2">
        <v>0.05</v>
      </c>
      <c r="L84" s="2">
        <f t="shared" si="8"/>
        <v>0</v>
      </c>
      <c r="M84" s="2">
        <f t="shared" si="9"/>
        <v>0</v>
      </c>
    </row>
    <row r="85" spans="1:13">
      <c r="A85" s="2" t="s">
        <v>339</v>
      </c>
      <c r="B85" s="2" t="s">
        <v>388</v>
      </c>
      <c r="C85" s="2" t="s">
        <v>13</v>
      </c>
      <c r="D85" s="2">
        <v>50</v>
      </c>
      <c r="E85" s="2">
        <v>8</v>
      </c>
      <c r="F85" s="2">
        <f t="shared" si="5"/>
        <v>6.25</v>
      </c>
      <c r="G85" s="2">
        <v>11</v>
      </c>
      <c r="H85" s="2">
        <f t="shared" si="6"/>
        <v>68.75</v>
      </c>
      <c r="I85" s="2"/>
      <c r="J85" s="2">
        <f t="shared" si="7"/>
        <v>0</v>
      </c>
      <c r="K85" s="2">
        <v>0.05</v>
      </c>
      <c r="L85" s="2">
        <f t="shared" si="8"/>
        <v>0</v>
      </c>
      <c r="M85" s="2">
        <f t="shared" si="9"/>
        <v>0</v>
      </c>
    </row>
    <row r="86" spans="1:13">
      <c r="A86" s="2" t="s">
        <v>340</v>
      </c>
      <c r="B86" s="2" t="s">
        <v>389</v>
      </c>
      <c r="C86" s="2" t="s">
        <v>13</v>
      </c>
      <c r="D86" s="2">
        <v>50</v>
      </c>
      <c r="E86" s="2">
        <v>8</v>
      </c>
      <c r="F86" s="2">
        <f t="shared" si="5"/>
        <v>6.25</v>
      </c>
      <c r="G86" s="2">
        <v>11</v>
      </c>
      <c r="H86" s="2">
        <f t="shared" si="6"/>
        <v>68.75</v>
      </c>
      <c r="I86" s="2"/>
      <c r="J86" s="2">
        <f t="shared" si="7"/>
        <v>0</v>
      </c>
      <c r="K86" s="2">
        <v>0.05</v>
      </c>
      <c r="L86" s="2">
        <f t="shared" si="8"/>
        <v>0</v>
      </c>
      <c r="M86" s="2">
        <f t="shared" si="9"/>
        <v>0</v>
      </c>
    </row>
    <row r="87" spans="1:13">
      <c r="A87" s="2" t="s">
        <v>168</v>
      </c>
      <c r="B87" s="2" t="s">
        <v>292</v>
      </c>
      <c r="C87" s="2" t="s">
        <v>13</v>
      </c>
      <c r="D87" s="2">
        <v>15</v>
      </c>
      <c r="E87" s="2">
        <v>8</v>
      </c>
      <c r="F87" s="2">
        <f t="shared" si="5"/>
        <v>1.875</v>
      </c>
      <c r="G87" s="2">
        <v>11</v>
      </c>
      <c r="H87" s="2">
        <f t="shared" si="6"/>
        <v>20.625</v>
      </c>
      <c r="I87" s="2"/>
      <c r="J87" s="2">
        <f t="shared" si="7"/>
        <v>0</v>
      </c>
      <c r="K87" s="2">
        <v>0.05</v>
      </c>
      <c r="L87" s="2">
        <f t="shared" si="8"/>
        <v>0</v>
      </c>
      <c r="M87" s="2">
        <f t="shared" si="9"/>
        <v>0</v>
      </c>
    </row>
    <row r="88" spans="1:13">
      <c r="A88" s="2" t="s">
        <v>169</v>
      </c>
      <c r="B88" s="2" t="s">
        <v>390</v>
      </c>
      <c r="C88" s="2" t="s">
        <v>13</v>
      </c>
      <c r="D88" s="2">
        <v>25</v>
      </c>
      <c r="E88" s="2">
        <v>8</v>
      </c>
      <c r="F88" s="2">
        <f t="shared" si="5"/>
        <v>3.125</v>
      </c>
      <c r="G88" s="2">
        <v>11</v>
      </c>
      <c r="H88" s="2">
        <f t="shared" si="6"/>
        <v>34.375</v>
      </c>
      <c r="I88" s="2"/>
      <c r="J88" s="2">
        <f t="shared" si="7"/>
        <v>0</v>
      </c>
      <c r="K88" s="2">
        <v>0.05</v>
      </c>
      <c r="L88" s="2">
        <f t="shared" si="8"/>
        <v>0</v>
      </c>
      <c r="M88" s="2">
        <f t="shared" si="9"/>
        <v>0</v>
      </c>
    </row>
    <row r="89" spans="1:13">
      <c r="A89" s="2" t="s">
        <v>170</v>
      </c>
      <c r="B89" s="2" t="s">
        <v>325</v>
      </c>
      <c r="C89" s="2" t="s">
        <v>13</v>
      </c>
      <c r="D89" s="2">
        <v>70</v>
      </c>
      <c r="E89" s="2">
        <v>8</v>
      </c>
      <c r="F89" s="2">
        <f t="shared" si="5"/>
        <v>8.75</v>
      </c>
      <c r="G89" s="2">
        <v>11</v>
      </c>
      <c r="H89" s="2">
        <f t="shared" si="6"/>
        <v>96.25</v>
      </c>
      <c r="I89" s="2"/>
      <c r="J89" s="2">
        <f t="shared" si="7"/>
        <v>0</v>
      </c>
      <c r="K89" s="2">
        <v>0.05</v>
      </c>
      <c r="L89" s="2">
        <f t="shared" si="8"/>
        <v>0</v>
      </c>
      <c r="M89" s="2">
        <f t="shared" si="9"/>
        <v>0</v>
      </c>
    </row>
    <row r="90" spans="1:13">
      <c r="A90" s="2" t="s">
        <v>171</v>
      </c>
      <c r="B90" s="2" t="s">
        <v>391</v>
      </c>
      <c r="C90" s="2" t="s">
        <v>13</v>
      </c>
      <c r="D90" s="2">
        <v>10</v>
      </c>
      <c r="E90" s="2">
        <v>8</v>
      </c>
      <c r="F90" s="2">
        <f t="shared" si="5"/>
        <v>1.25</v>
      </c>
      <c r="G90" s="2">
        <v>11</v>
      </c>
      <c r="H90" s="2">
        <f t="shared" si="6"/>
        <v>13.75</v>
      </c>
      <c r="I90" s="2"/>
      <c r="J90" s="2">
        <f t="shared" si="7"/>
        <v>0</v>
      </c>
      <c r="K90" s="2">
        <v>0.05</v>
      </c>
      <c r="L90" s="2">
        <f t="shared" si="8"/>
        <v>0</v>
      </c>
      <c r="M90" s="2">
        <f t="shared" si="9"/>
        <v>0</v>
      </c>
    </row>
    <row r="91" spans="1:13">
      <c r="A91" s="2" t="s">
        <v>172</v>
      </c>
      <c r="B91" s="2" t="s">
        <v>392</v>
      </c>
      <c r="C91" s="2" t="s">
        <v>13</v>
      </c>
      <c r="D91" s="2">
        <v>10</v>
      </c>
      <c r="E91" s="2">
        <v>8</v>
      </c>
      <c r="F91" s="2">
        <f t="shared" si="5"/>
        <v>1.25</v>
      </c>
      <c r="G91" s="2">
        <v>11</v>
      </c>
      <c r="H91" s="2">
        <f t="shared" si="6"/>
        <v>13.75</v>
      </c>
      <c r="I91" s="2"/>
      <c r="J91" s="2">
        <f t="shared" si="7"/>
        <v>0</v>
      </c>
      <c r="K91" s="2">
        <v>0.05</v>
      </c>
      <c r="L91" s="2">
        <f t="shared" si="8"/>
        <v>0</v>
      </c>
      <c r="M91" s="2">
        <f t="shared" si="9"/>
        <v>0</v>
      </c>
    </row>
    <row r="92" spans="1:13">
      <c r="A92" s="2" t="s">
        <v>341</v>
      </c>
      <c r="B92" s="2" t="s">
        <v>295</v>
      </c>
      <c r="C92" s="2" t="s">
        <v>13</v>
      </c>
      <c r="D92" s="2">
        <v>20</v>
      </c>
      <c r="E92" s="2">
        <v>8</v>
      </c>
      <c r="F92" s="2">
        <f t="shared" si="5"/>
        <v>2.5</v>
      </c>
      <c r="G92" s="2">
        <v>11</v>
      </c>
      <c r="H92" s="2">
        <f t="shared" si="6"/>
        <v>27.5</v>
      </c>
      <c r="I92" s="2"/>
      <c r="J92" s="2">
        <f t="shared" si="7"/>
        <v>0</v>
      </c>
      <c r="K92" s="2">
        <v>0.05</v>
      </c>
      <c r="L92" s="2">
        <f t="shared" si="8"/>
        <v>0</v>
      </c>
      <c r="M92" s="2">
        <f t="shared" si="9"/>
        <v>0</v>
      </c>
    </row>
    <row r="93" spans="1:13">
      <c r="A93" s="2" t="s">
        <v>342</v>
      </c>
      <c r="B93" s="2" t="s">
        <v>294</v>
      </c>
      <c r="C93" s="2" t="s">
        <v>13</v>
      </c>
      <c r="D93" s="2">
        <v>50</v>
      </c>
      <c r="E93" s="2">
        <v>8</v>
      </c>
      <c r="F93" s="2">
        <f t="shared" si="5"/>
        <v>6.25</v>
      </c>
      <c r="G93" s="2">
        <v>11</v>
      </c>
      <c r="H93" s="2">
        <f t="shared" si="6"/>
        <v>68.75</v>
      </c>
      <c r="I93" s="2"/>
      <c r="J93" s="2">
        <f t="shared" si="7"/>
        <v>0</v>
      </c>
      <c r="K93" s="2">
        <v>0.05</v>
      </c>
      <c r="L93" s="2">
        <f t="shared" si="8"/>
        <v>0</v>
      </c>
      <c r="M93" s="2">
        <f t="shared" si="9"/>
        <v>0</v>
      </c>
    </row>
    <row r="94" spans="1:13">
      <c r="A94" s="2" t="s">
        <v>173</v>
      </c>
      <c r="B94" s="2" t="s">
        <v>177</v>
      </c>
      <c r="C94" s="2" t="s">
        <v>13</v>
      </c>
      <c r="D94" s="2">
        <v>20</v>
      </c>
      <c r="E94" s="2">
        <v>8</v>
      </c>
      <c r="F94" s="2">
        <f t="shared" si="5"/>
        <v>2.5</v>
      </c>
      <c r="G94" s="2">
        <v>11</v>
      </c>
      <c r="H94" s="2">
        <f t="shared" si="6"/>
        <v>27.5</v>
      </c>
      <c r="I94" s="2"/>
      <c r="J94" s="2">
        <f t="shared" si="7"/>
        <v>0</v>
      </c>
      <c r="K94" s="2">
        <v>0.05</v>
      </c>
      <c r="L94" s="2">
        <f t="shared" si="8"/>
        <v>0</v>
      </c>
      <c r="M94" s="2">
        <f t="shared" si="9"/>
        <v>0</v>
      </c>
    </row>
    <row r="95" spans="1:13">
      <c r="A95" s="2" t="s">
        <v>343</v>
      </c>
      <c r="B95" s="2" t="s">
        <v>393</v>
      </c>
      <c r="C95" s="2" t="s">
        <v>13</v>
      </c>
      <c r="D95" s="2">
        <v>30</v>
      </c>
      <c r="E95" s="2">
        <v>8</v>
      </c>
      <c r="F95" s="2">
        <f t="shared" si="5"/>
        <v>3.75</v>
      </c>
      <c r="G95" s="2">
        <v>11</v>
      </c>
      <c r="H95" s="2">
        <f t="shared" si="6"/>
        <v>41.25</v>
      </c>
      <c r="I95" s="2"/>
      <c r="J95" s="2">
        <f t="shared" si="7"/>
        <v>0</v>
      </c>
      <c r="K95" s="2">
        <v>0.05</v>
      </c>
      <c r="L95" s="2">
        <f t="shared" si="8"/>
        <v>0</v>
      </c>
      <c r="M95" s="2">
        <f t="shared" si="9"/>
        <v>0</v>
      </c>
    </row>
    <row r="96" spans="1:13">
      <c r="A96" s="2" t="s">
        <v>174</v>
      </c>
      <c r="B96" s="2" t="s">
        <v>178</v>
      </c>
      <c r="C96" s="2" t="s">
        <v>13</v>
      </c>
      <c r="D96" s="2">
        <v>30</v>
      </c>
      <c r="E96" s="2">
        <v>8</v>
      </c>
      <c r="F96" s="2">
        <f t="shared" si="5"/>
        <v>3.75</v>
      </c>
      <c r="G96" s="2">
        <v>11</v>
      </c>
      <c r="H96" s="2">
        <f t="shared" si="6"/>
        <v>41.25</v>
      </c>
      <c r="I96" s="2"/>
      <c r="J96" s="2">
        <f t="shared" si="7"/>
        <v>0</v>
      </c>
      <c r="K96" s="2">
        <v>0.05</v>
      </c>
      <c r="L96" s="2">
        <f t="shared" si="8"/>
        <v>0</v>
      </c>
      <c r="M96" s="2">
        <f t="shared" si="9"/>
        <v>0</v>
      </c>
    </row>
    <row r="97" spans="1:13">
      <c r="A97" s="2" t="s">
        <v>344</v>
      </c>
      <c r="B97" s="2" t="s">
        <v>179</v>
      </c>
      <c r="C97" s="2" t="s">
        <v>13</v>
      </c>
      <c r="D97" s="2">
        <v>15</v>
      </c>
      <c r="E97" s="2">
        <v>8</v>
      </c>
      <c r="F97" s="2">
        <f t="shared" si="5"/>
        <v>1.875</v>
      </c>
      <c r="G97" s="2">
        <v>11</v>
      </c>
      <c r="H97" s="2">
        <f t="shared" si="6"/>
        <v>20.625</v>
      </c>
      <c r="I97" s="2"/>
      <c r="J97" s="2">
        <f t="shared" si="7"/>
        <v>0</v>
      </c>
      <c r="K97" s="2">
        <v>0.05</v>
      </c>
      <c r="L97" s="2">
        <f t="shared" si="8"/>
        <v>0</v>
      </c>
      <c r="M97" s="2">
        <f t="shared" si="9"/>
        <v>0</v>
      </c>
    </row>
    <row r="98" spans="1:13">
      <c r="A98" s="2" t="s">
        <v>175</v>
      </c>
      <c r="B98" s="2" t="s">
        <v>297</v>
      </c>
      <c r="C98" s="2" t="s">
        <v>13</v>
      </c>
      <c r="D98" s="2">
        <v>50</v>
      </c>
      <c r="E98" s="2">
        <v>8</v>
      </c>
      <c r="F98" s="2">
        <f t="shared" si="5"/>
        <v>6.25</v>
      </c>
      <c r="G98" s="2">
        <v>11</v>
      </c>
      <c r="H98" s="2">
        <f t="shared" si="6"/>
        <v>68.75</v>
      </c>
      <c r="I98" s="2"/>
      <c r="J98" s="2">
        <f t="shared" si="7"/>
        <v>0</v>
      </c>
      <c r="K98" s="2">
        <v>0.05</v>
      </c>
      <c r="L98" s="2">
        <f t="shared" si="8"/>
        <v>0</v>
      </c>
      <c r="M98" s="2">
        <f t="shared" si="9"/>
        <v>0</v>
      </c>
    </row>
    <row r="99" spans="1:13">
      <c r="A99" s="2" t="s">
        <v>176</v>
      </c>
      <c r="B99" s="2" t="s">
        <v>304</v>
      </c>
      <c r="C99" s="2" t="s">
        <v>13</v>
      </c>
      <c r="D99" s="2">
        <v>100</v>
      </c>
      <c r="E99" s="2">
        <v>8</v>
      </c>
      <c r="F99" s="2">
        <f t="shared" si="5"/>
        <v>12.5</v>
      </c>
      <c r="G99" s="2">
        <v>11</v>
      </c>
      <c r="H99" s="2">
        <f t="shared" si="6"/>
        <v>137.5</v>
      </c>
      <c r="I99" s="2"/>
      <c r="J99" s="2">
        <f t="shared" si="7"/>
        <v>0</v>
      </c>
      <c r="K99" s="2">
        <v>0.05</v>
      </c>
      <c r="L99" s="2">
        <f t="shared" si="8"/>
        <v>0</v>
      </c>
      <c r="M99" s="2">
        <f t="shared" si="9"/>
        <v>0</v>
      </c>
    </row>
    <row r="100" spans="1:13">
      <c r="A100" s="2" t="s">
        <v>345</v>
      </c>
      <c r="B100" s="2" t="s">
        <v>296</v>
      </c>
      <c r="C100" s="2" t="s">
        <v>13</v>
      </c>
      <c r="D100" s="2">
        <v>40</v>
      </c>
      <c r="E100" s="2">
        <v>8</v>
      </c>
      <c r="F100" s="2">
        <f t="shared" si="5"/>
        <v>5</v>
      </c>
      <c r="G100" s="2">
        <v>11</v>
      </c>
      <c r="H100" s="2">
        <f t="shared" si="6"/>
        <v>55</v>
      </c>
      <c r="I100" s="2"/>
      <c r="J100" s="2">
        <f t="shared" si="7"/>
        <v>0</v>
      </c>
      <c r="K100" s="2">
        <v>0.05</v>
      </c>
      <c r="L100" s="2">
        <f t="shared" si="8"/>
        <v>0</v>
      </c>
      <c r="M100" s="2">
        <f t="shared" si="9"/>
        <v>0</v>
      </c>
    </row>
    <row r="101" spans="1:1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>
        <f>SUM(M4:M100)</f>
        <v>0</v>
      </c>
    </row>
  </sheetData>
  <mergeCells count="2">
    <mergeCell ref="A1:B1"/>
    <mergeCell ref="D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8"/>
  <sheetViews>
    <sheetView tabSelected="1" topLeftCell="A25" workbookViewId="0">
      <selection activeCell="D35" sqref="D35"/>
    </sheetView>
  </sheetViews>
  <sheetFormatPr defaultRowHeight="14.25"/>
  <cols>
    <col min="2" max="2" width="40.625" customWidth="1"/>
    <col min="6" max="6" width="11.5" customWidth="1"/>
  </cols>
  <sheetData>
    <row r="1" spans="1:13">
      <c r="A1" s="3"/>
      <c r="B1" s="3"/>
      <c r="C1" s="2"/>
      <c r="D1" s="3" t="s">
        <v>1</v>
      </c>
      <c r="E1" s="3"/>
      <c r="F1" s="3"/>
      <c r="G1" s="3"/>
      <c r="H1" s="2"/>
      <c r="I1" s="2"/>
      <c r="J1" s="2"/>
      <c r="K1" s="2"/>
      <c r="L1" s="2"/>
      <c r="M1" s="2"/>
    </row>
    <row r="2" spans="1:13">
      <c r="A2" s="2" t="s">
        <v>2</v>
      </c>
      <c r="B2" s="2" t="s">
        <v>3</v>
      </c>
      <c r="C2" s="2" t="s">
        <v>4</v>
      </c>
      <c r="D2" s="2" t="s">
        <v>197</v>
      </c>
      <c r="E2" s="2" t="s">
        <v>5</v>
      </c>
      <c r="F2" s="2" t="s">
        <v>6</v>
      </c>
      <c r="G2" s="2" t="s">
        <v>5</v>
      </c>
      <c r="H2" s="2" t="s">
        <v>198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spans="1:13">
      <c r="A3" s="2"/>
      <c r="B3" s="2" t="s">
        <v>305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2" t="s">
        <v>12</v>
      </c>
      <c r="B4" s="2" t="s">
        <v>199</v>
      </c>
      <c r="C4" s="2" t="s">
        <v>133</v>
      </c>
      <c r="D4" s="2">
        <v>15</v>
      </c>
      <c r="E4" s="2">
        <v>8</v>
      </c>
      <c r="F4" s="2">
        <f t="shared" ref="F4:F14" si="0">D4/E4</f>
        <v>1.875</v>
      </c>
      <c r="G4" s="2">
        <v>11</v>
      </c>
      <c r="H4" s="2">
        <f t="shared" ref="H4:H37" si="1">F4*11</f>
        <v>20.625</v>
      </c>
      <c r="I4" s="2"/>
      <c r="J4" s="2">
        <f t="shared" ref="J4:J32" si="2">H4*I4</f>
        <v>0</v>
      </c>
      <c r="K4" s="2">
        <v>0.05</v>
      </c>
      <c r="L4" s="2">
        <f t="shared" ref="L4:L32" si="3">J4*K4</f>
        <v>0</v>
      </c>
      <c r="M4" s="2">
        <f t="shared" ref="M4:M32" si="4">J4+L4</f>
        <v>0</v>
      </c>
    </row>
    <row r="5" spans="1:13">
      <c r="A5" s="2" t="s">
        <v>14</v>
      </c>
      <c r="B5" s="2" t="s">
        <v>180</v>
      </c>
      <c r="C5" s="2" t="s">
        <v>133</v>
      </c>
      <c r="D5" s="2">
        <v>30</v>
      </c>
      <c r="E5" s="2">
        <v>8</v>
      </c>
      <c r="F5" s="2">
        <f t="shared" si="0"/>
        <v>3.75</v>
      </c>
      <c r="G5" s="2">
        <v>11</v>
      </c>
      <c r="H5" s="2">
        <f t="shared" si="1"/>
        <v>41.25</v>
      </c>
      <c r="I5" s="2"/>
      <c r="J5" s="2">
        <f t="shared" si="2"/>
        <v>0</v>
      </c>
      <c r="K5" s="2">
        <v>0.05</v>
      </c>
      <c r="L5" s="2">
        <f t="shared" si="3"/>
        <v>0</v>
      </c>
      <c r="M5" s="2">
        <f t="shared" si="4"/>
        <v>0</v>
      </c>
    </row>
    <row r="6" spans="1:13">
      <c r="A6" s="2" t="s">
        <v>15</v>
      </c>
      <c r="B6" s="2" t="s">
        <v>181</v>
      </c>
      <c r="C6" s="2" t="s">
        <v>133</v>
      </c>
      <c r="D6" s="2">
        <v>150</v>
      </c>
      <c r="E6" s="2">
        <v>8</v>
      </c>
      <c r="F6" s="2">
        <f t="shared" si="0"/>
        <v>18.75</v>
      </c>
      <c r="G6" s="2">
        <v>11</v>
      </c>
      <c r="H6" s="2">
        <f t="shared" si="1"/>
        <v>206.25</v>
      </c>
      <c r="I6" s="2"/>
      <c r="J6" s="2">
        <f t="shared" si="2"/>
        <v>0</v>
      </c>
      <c r="K6" s="2">
        <v>0.05</v>
      </c>
      <c r="L6" s="2">
        <f t="shared" si="3"/>
        <v>0</v>
      </c>
      <c r="M6" s="2">
        <f t="shared" si="4"/>
        <v>0</v>
      </c>
    </row>
    <row r="7" spans="1:13">
      <c r="A7" s="2" t="s">
        <v>16</v>
      </c>
      <c r="B7" s="2" t="s">
        <v>182</v>
      </c>
      <c r="C7" s="2" t="s">
        <v>133</v>
      </c>
      <c r="D7" s="2">
        <v>120</v>
      </c>
      <c r="E7" s="2">
        <v>8</v>
      </c>
      <c r="F7" s="2">
        <f t="shared" si="0"/>
        <v>15</v>
      </c>
      <c r="G7" s="2">
        <v>11</v>
      </c>
      <c r="H7" s="2">
        <f t="shared" si="1"/>
        <v>165</v>
      </c>
      <c r="I7" s="2"/>
      <c r="J7" s="2">
        <f t="shared" si="2"/>
        <v>0</v>
      </c>
      <c r="K7" s="2">
        <v>0.05</v>
      </c>
      <c r="L7" s="2">
        <f t="shared" si="3"/>
        <v>0</v>
      </c>
      <c r="M7" s="2">
        <f t="shared" si="4"/>
        <v>0</v>
      </c>
    </row>
    <row r="8" spans="1:13">
      <c r="A8" s="2" t="s">
        <v>18</v>
      </c>
      <c r="B8" s="2" t="s">
        <v>183</v>
      </c>
      <c r="C8" s="2" t="s">
        <v>133</v>
      </c>
      <c r="D8" s="2">
        <v>20</v>
      </c>
      <c r="E8" s="2">
        <v>8</v>
      </c>
      <c r="F8" s="2">
        <f t="shared" si="0"/>
        <v>2.5</v>
      </c>
      <c r="G8" s="2">
        <v>11</v>
      </c>
      <c r="H8" s="2">
        <f t="shared" si="1"/>
        <v>27.5</v>
      </c>
      <c r="I8" s="2"/>
      <c r="J8" s="2">
        <f t="shared" si="2"/>
        <v>0</v>
      </c>
      <c r="K8" s="2">
        <v>0.05</v>
      </c>
      <c r="L8" s="2">
        <f t="shared" si="3"/>
        <v>0</v>
      </c>
      <c r="M8" s="2">
        <f t="shared" si="4"/>
        <v>0</v>
      </c>
    </row>
    <row r="9" spans="1:13">
      <c r="A9" s="2" t="s">
        <v>19</v>
      </c>
      <c r="B9" s="2" t="s">
        <v>184</v>
      </c>
      <c r="C9" s="2" t="s">
        <v>133</v>
      </c>
      <c r="D9" s="2">
        <v>20</v>
      </c>
      <c r="E9" s="2">
        <v>8</v>
      </c>
      <c r="F9" s="2">
        <f t="shared" si="0"/>
        <v>2.5</v>
      </c>
      <c r="G9" s="2">
        <v>11</v>
      </c>
      <c r="H9" s="2">
        <f t="shared" si="1"/>
        <v>27.5</v>
      </c>
      <c r="I9" s="2"/>
      <c r="J9" s="2">
        <f t="shared" si="2"/>
        <v>0</v>
      </c>
      <c r="K9" s="2">
        <v>0.05</v>
      </c>
      <c r="L9" s="2">
        <f t="shared" si="3"/>
        <v>0</v>
      </c>
      <c r="M9" s="2">
        <f t="shared" si="4"/>
        <v>0</v>
      </c>
    </row>
    <row r="10" spans="1:13">
      <c r="A10" s="2" t="s">
        <v>20</v>
      </c>
      <c r="B10" s="2" t="s">
        <v>185</v>
      </c>
      <c r="C10" s="2" t="s">
        <v>133</v>
      </c>
      <c r="D10" s="2">
        <v>15</v>
      </c>
      <c r="E10" s="2">
        <v>8</v>
      </c>
      <c r="F10" s="2">
        <f t="shared" si="0"/>
        <v>1.875</v>
      </c>
      <c r="G10" s="2">
        <v>11</v>
      </c>
      <c r="H10" s="2">
        <f t="shared" si="1"/>
        <v>20.625</v>
      </c>
      <c r="I10" s="2"/>
      <c r="J10" s="2">
        <f t="shared" si="2"/>
        <v>0</v>
      </c>
      <c r="K10" s="2">
        <v>0.05</v>
      </c>
      <c r="L10" s="2">
        <f t="shared" si="3"/>
        <v>0</v>
      </c>
      <c r="M10" s="2">
        <f t="shared" si="4"/>
        <v>0</v>
      </c>
    </row>
    <row r="11" spans="1:13">
      <c r="A11" s="2" t="s">
        <v>21</v>
      </c>
      <c r="B11" s="2" t="s">
        <v>186</v>
      </c>
      <c r="C11" s="2" t="s">
        <v>133</v>
      </c>
      <c r="D11" s="2">
        <v>30</v>
      </c>
      <c r="E11" s="2">
        <v>8</v>
      </c>
      <c r="F11" s="2">
        <f t="shared" si="0"/>
        <v>3.75</v>
      </c>
      <c r="G11" s="2">
        <v>11</v>
      </c>
      <c r="H11" s="2">
        <f t="shared" si="1"/>
        <v>41.25</v>
      </c>
      <c r="I11" s="2"/>
      <c r="J11" s="2">
        <f t="shared" si="2"/>
        <v>0</v>
      </c>
      <c r="K11" s="2">
        <v>0.05</v>
      </c>
      <c r="L11" s="2">
        <f t="shared" si="3"/>
        <v>0</v>
      </c>
      <c r="M11" s="2">
        <f t="shared" si="4"/>
        <v>0</v>
      </c>
    </row>
    <row r="12" spans="1:13">
      <c r="A12" s="2" t="s">
        <v>22</v>
      </c>
      <c r="B12" s="2" t="s">
        <v>187</v>
      </c>
      <c r="C12" s="2" t="s">
        <v>133</v>
      </c>
      <c r="D12" s="2">
        <v>10</v>
      </c>
      <c r="E12" s="2">
        <v>8</v>
      </c>
      <c r="F12" s="2">
        <f t="shared" si="0"/>
        <v>1.25</v>
      </c>
      <c r="G12" s="2">
        <v>11</v>
      </c>
      <c r="H12" s="2">
        <f t="shared" si="1"/>
        <v>13.75</v>
      </c>
      <c r="I12" s="2"/>
      <c r="J12" s="2">
        <f t="shared" si="2"/>
        <v>0</v>
      </c>
      <c r="K12" s="2">
        <v>0.05</v>
      </c>
      <c r="L12" s="2">
        <f t="shared" si="3"/>
        <v>0</v>
      </c>
      <c r="M12" s="2">
        <f t="shared" si="4"/>
        <v>0</v>
      </c>
    </row>
    <row r="13" spans="1:13">
      <c r="A13" s="2" t="s">
        <v>23</v>
      </c>
      <c r="B13" s="2" t="s">
        <v>188</v>
      </c>
      <c r="C13" s="2" t="s">
        <v>133</v>
      </c>
      <c r="D13" s="2">
        <v>500</v>
      </c>
      <c r="E13" s="2">
        <v>8</v>
      </c>
      <c r="F13" s="2">
        <f t="shared" si="0"/>
        <v>62.5</v>
      </c>
      <c r="G13" s="2">
        <v>11</v>
      </c>
      <c r="H13" s="2">
        <f t="shared" si="1"/>
        <v>687.5</v>
      </c>
      <c r="I13" s="2"/>
      <c r="J13" s="2">
        <f t="shared" si="2"/>
        <v>0</v>
      </c>
      <c r="K13" s="2">
        <v>0.05</v>
      </c>
      <c r="L13" s="2">
        <f t="shared" si="3"/>
        <v>0</v>
      </c>
      <c r="M13" s="2">
        <f t="shared" si="4"/>
        <v>0</v>
      </c>
    </row>
    <row r="14" spans="1:13">
      <c r="A14" s="2" t="s">
        <v>24</v>
      </c>
      <c r="B14" s="2" t="s">
        <v>189</v>
      </c>
      <c r="C14" s="2" t="s">
        <v>133</v>
      </c>
      <c r="D14" s="2">
        <v>20</v>
      </c>
      <c r="E14" s="2">
        <v>8</v>
      </c>
      <c r="F14" s="2">
        <f t="shared" si="0"/>
        <v>2.5</v>
      </c>
      <c r="G14" s="2">
        <v>11</v>
      </c>
      <c r="H14" s="2">
        <f t="shared" si="1"/>
        <v>27.5</v>
      </c>
      <c r="I14" s="2"/>
      <c r="J14" s="2">
        <f t="shared" si="2"/>
        <v>0</v>
      </c>
      <c r="K14" s="2">
        <v>0.05</v>
      </c>
      <c r="L14" s="2">
        <f t="shared" si="3"/>
        <v>0</v>
      </c>
      <c r="M14" s="2">
        <f t="shared" si="4"/>
        <v>0</v>
      </c>
    </row>
    <row r="15" spans="1:13">
      <c r="A15" s="2" t="s">
        <v>25</v>
      </c>
      <c r="B15" s="2" t="s">
        <v>346</v>
      </c>
      <c r="C15" s="2" t="s">
        <v>133</v>
      </c>
      <c r="D15" s="2">
        <v>20</v>
      </c>
      <c r="E15" s="2">
        <v>8</v>
      </c>
      <c r="F15" s="2">
        <f t="shared" ref="F15:F37" si="5">D15/E15</f>
        <v>2.5</v>
      </c>
      <c r="G15" s="2">
        <v>11</v>
      </c>
      <c r="H15" s="2">
        <f t="shared" si="1"/>
        <v>27.5</v>
      </c>
      <c r="I15" s="2"/>
      <c r="J15" s="2">
        <f t="shared" si="2"/>
        <v>0</v>
      </c>
      <c r="K15" s="2">
        <v>0.05</v>
      </c>
      <c r="L15" s="2">
        <f t="shared" si="3"/>
        <v>0</v>
      </c>
      <c r="M15" s="2">
        <f t="shared" si="4"/>
        <v>0</v>
      </c>
    </row>
    <row r="16" spans="1:13">
      <c r="A16" s="2" t="s">
        <v>26</v>
      </c>
      <c r="B16" s="2" t="s">
        <v>347</v>
      </c>
      <c r="C16" s="2" t="s">
        <v>133</v>
      </c>
      <c r="D16" s="2">
        <v>80</v>
      </c>
      <c r="E16" s="2">
        <v>8</v>
      </c>
      <c r="F16" s="2">
        <f t="shared" si="5"/>
        <v>10</v>
      </c>
      <c r="G16" s="2">
        <v>11</v>
      </c>
      <c r="H16" s="2">
        <f t="shared" si="1"/>
        <v>110</v>
      </c>
      <c r="I16" s="2"/>
      <c r="J16" s="2">
        <f t="shared" si="2"/>
        <v>0</v>
      </c>
      <c r="K16" s="2">
        <v>0.05</v>
      </c>
      <c r="L16" s="2">
        <f t="shared" si="3"/>
        <v>0</v>
      </c>
      <c r="M16" s="2">
        <f t="shared" si="4"/>
        <v>0</v>
      </c>
    </row>
    <row r="17" spans="1:13">
      <c r="A17" s="2" t="s">
        <v>27</v>
      </c>
      <c r="B17" s="2" t="s">
        <v>190</v>
      </c>
      <c r="C17" s="2" t="s">
        <v>133</v>
      </c>
      <c r="D17" s="2">
        <v>160</v>
      </c>
      <c r="E17" s="2">
        <v>8</v>
      </c>
      <c r="F17" s="2">
        <f t="shared" si="5"/>
        <v>20</v>
      </c>
      <c r="G17" s="2">
        <v>11</v>
      </c>
      <c r="H17" s="2">
        <f t="shared" si="1"/>
        <v>220</v>
      </c>
      <c r="I17" s="2"/>
      <c r="J17" s="2">
        <f t="shared" si="2"/>
        <v>0</v>
      </c>
      <c r="K17" s="2">
        <v>0.05</v>
      </c>
      <c r="L17" s="2">
        <f t="shared" si="3"/>
        <v>0</v>
      </c>
      <c r="M17" s="2">
        <f t="shared" si="4"/>
        <v>0</v>
      </c>
    </row>
    <row r="18" spans="1:13">
      <c r="A18" s="2" t="s">
        <v>28</v>
      </c>
      <c r="B18" s="2" t="s">
        <v>220</v>
      </c>
      <c r="C18" s="2" t="s">
        <v>133</v>
      </c>
      <c r="D18" s="2">
        <v>50</v>
      </c>
      <c r="E18" s="2">
        <v>8</v>
      </c>
      <c r="F18" s="2">
        <f t="shared" si="5"/>
        <v>6.25</v>
      </c>
      <c r="G18" s="2">
        <v>11</v>
      </c>
      <c r="H18" s="2">
        <f t="shared" si="1"/>
        <v>68.75</v>
      </c>
      <c r="I18" s="2"/>
      <c r="J18" s="2">
        <f t="shared" si="2"/>
        <v>0</v>
      </c>
      <c r="K18" s="2">
        <v>0.05</v>
      </c>
      <c r="L18" s="2">
        <f t="shared" si="3"/>
        <v>0</v>
      </c>
      <c r="M18" s="2">
        <f t="shared" si="4"/>
        <v>0</v>
      </c>
    </row>
    <row r="19" spans="1:13">
      <c r="A19" s="2" t="s">
        <v>29</v>
      </c>
      <c r="B19" s="2" t="s">
        <v>191</v>
      </c>
      <c r="C19" s="2" t="s">
        <v>133</v>
      </c>
      <c r="D19" s="2">
        <v>25</v>
      </c>
      <c r="E19" s="2">
        <v>8</v>
      </c>
      <c r="F19" s="2">
        <f t="shared" si="5"/>
        <v>3.125</v>
      </c>
      <c r="G19" s="2">
        <v>11</v>
      </c>
      <c r="H19" s="2">
        <f t="shared" si="1"/>
        <v>34.375</v>
      </c>
      <c r="I19" s="2"/>
      <c r="J19" s="2">
        <f t="shared" si="2"/>
        <v>0</v>
      </c>
      <c r="K19" s="2">
        <v>0.05</v>
      </c>
      <c r="L19" s="2">
        <f t="shared" si="3"/>
        <v>0</v>
      </c>
      <c r="M19" s="2">
        <f t="shared" si="4"/>
        <v>0</v>
      </c>
    </row>
    <row r="20" spans="1:13">
      <c r="A20" s="2" t="s">
        <v>30</v>
      </c>
      <c r="B20" s="2" t="s">
        <v>227</v>
      </c>
      <c r="C20" s="2" t="s">
        <v>133</v>
      </c>
      <c r="D20" s="2">
        <v>30</v>
      </c>
      <c r="E20" s="2">
        <v>8</v>
      </c>
      <c r="F20" s="2">
        <f t="shared" si="5"/>
        <v>3.75</v>
      </c>
      <c r="G20" s="2">
        <v>11</v>
      </c>
      <c r="H20" s="2">
        <f t="shared" si="1"/>
        <v>41.25</v>
      </c>
      <c r="I20" s="2"/>
      <c r="J20" s="2">
        <f t="shared" si="2"/>
        <v>0</v>
      </c>
      <c r="K20" s="2">
        <v>0.05</v>
      </c>
      <c r="L20" s="2">
        <f t="shared" si="3"/>
        <v>0</v>
      </c>
      <c r="M20" s="2">
        <f t="shared" si="4"/>
        <v>0</v>
      </c>
    </row>
    <row r="21" spans="1:13">
      <c r="A21" s="2" t="s">
        <v>31</v>
      </c>
      <c r="B21" s="2" t="s">
        <v>192</v>
      </c>
      <c r="C21" s="2" t="s">
        <v>133</v>
      </c>
      <c r="D21" s="2">
        <v>10</v>
      </c>
      <c r="E21" s="2">
        <v>8</v>
      </c>
      <c r="F21" s="2">
        <f t="shared" si="5"/>
        <v>1.25</v>
      </c>
      <c r="G21" s="2">
        <v>11</v>
      </c>
      <c r="H21" s="2">
        <f t="shared" si="1"/>
        <v>13.75</v>
      </c>
      <c r="I21" s="2"/>
      <c r="J21" s="2">
        <f t="shared" si="2"/>
        <v>0</v>
      </c>
      <c r="K21" s="2">
        <v>0.05</v>
      </c>
      <c r="L21" s="2">
        <f t="shared" si="3"/>
        <v>0</v>
      </c>
      <c r="M21" s="2">
        <f t="shared" si="4"/>
        <v>0</v>
      </c>
    </row>
    <row r="22" spans="1:13">
      <c r="A22" s="2" t="s">
        <v>32</v>
      </c>
      <c r="B22" s="2" t="s">
        <v>319</v>
      </c>
      <c r="C22" s="2" t="s">
        <v>133</v>
      </c>
      <c r="D22" s="2">
        <v>10</v>
      </c>
      <c r="E22" s="2">
        <v>8</v>
      </c>
      <c r="F22" s="2">
        <f t="shared" si="5"/>
        <v>1.25</v>
      </c>
      <c r="G22" s="2">
        <v>11</v>
      </c>
      <c r="H22" s="2">
        <f t="shared" si="1"/>
        <v>13.75</v>
      </c>
      <c r="I22" s="2"/>
      <c r="J22" s="2">
        <f t="shared" si="2"/>
        <v>0</v>
      </c>
      <c r="K22" s="2">
        <v>0.05</v>
      </c>
      <c r="L22" s="2">
        <f t="shared" si="3"/>
        <v>0</v>
      </c>
      <c r="M22" s="2">
        <f t="shared" si="4"/>
        <v>0</v>
      </c>
    </row>
    <row r="23" spans="1:13">
      <c r="A23" s="2" t="s">
        <v>33</v>
      </c>
      <c r="B23" s="2" t="s">
        <v>320</v>
      </c>
      <c r="C23" s="2" t="s">
        <v>133</v>
      </c>
      <c r="D23" s="2">
        <v>10</v>
      </c>
      <c r="E23" s="2">
        <v>8</v>
      </c>
      <c r="F23" s="2">
        <f t="shared" si="5"/>
        <v>1.25</v>
      </c>
      <c r="G23" s="2">
        <v>11</v>
      </c>
      <c r="H23" s="2">
        <f t="shared" si="1"/>
        <v>13.75</v>
      </c>
      <c r="I23" s="2"/>
      <c r="J23" s="2">
        <f t="shared" si="2"/>
        <v>0</v>
      </c>
      <c r="K23" s="2">
        <v>0.05</v>
      </c>
      <c r="L23" s="2">
        <f t="shared" si="3"/>
        <v>0</v>
      </c>
      <c r="M23" s="2">
        <f t="shared" si="4"/>
        <v>0</v>
      </c>
    </row>
    <row r="24" spans="1:13">
      <c r="A24" s="2" t="s">
        <v>34</v>
      </c>
      <c r="B24" s="2" t="s">
        <v>321</v>
      </c>
      <c r="C24" s="2" t="s">
        <v>133</v>
      </c>
      <c r="D24" s="2">
        <v>20</v>
      </c>
      <c r="E24" s="2">
        <v>8</v>
      </c>
      <c r="F24" s="2">
        <f t="shared" si="5"/>
        <v>2.5</v>
      </c>
      <c r="G24" s="2">
        <v>11</v>
      </c>
      <c r="H24" s="2">
        <f t="shared" si="1"/>
        <v>27.5</v>
      </c>
      <c r="I24" s="2"/>
      <c r="J24" s="2">
        <f t="shared" si="2"/>
        <v>0</v>
      </c>
      <c r="K24" s="2">
        <v>0.05</v>
      </c>
      <c r="L24" s="2">
        <f t="shared" si="3"/>
        <v>0</v>
      </c>
      <c r="M24" s="2">
        <f t="shared" si="4"/>
        <v>0</v>
      </c>
    </row>
    <row r="25" spans="1:13">
      <c r="A25" s="2" t="s">
        <v>35</v>
      </c>
      <c r="B25" s="2" t="s">
        <v>193</v>
      </c>
      <c r="C25" s="2" t="s">
        <v>133</v>
      </c>
      <c r="D25" s="2">
        <v>60</v>
      </c>
      <c r="E25" s="2">
        <v>8</v>
      </c>
      <c r="F25" s="2">
        <f t="shared" si="5"/>
        <v>7.5</v>
      </c>
      <c r="G25" s="2">
        <v>11</v>
      </c>
      <c r="H25" s="2">
        <f t="shared" si="1"/>
        <v>82.5</v>
      </c>
      <c r="I25" s="2"/>
      <c r="J25" s="2">
        <f t="shared" si="2"/>
        <v>0</v>
      </c>
      <c r="K25" s="2">
        <v>0.05</v>
      </c>
      <c r="L25" s="2">
        <f t="shared" si="3"/>
        <v>0</v>
      </c>
      <c r="M25" s="2">
        <f t="shared" si="4"/>
        <v>0</v>
      </c>
    </row>
    <row r="26" spans="1:13">
      <c r="A26" s="2" t="s">
        <v>36</v>
      </c>
      <c r="B26" s="2" t="s">
        <v>223</v>
      </c>
      <c r="C26" s="2" t="s">
        <v>133</v>
      </c>
      <c r="D26" s="2">
        <v>30</v>
      </c>
      <c r="E26" s="2">
        <v>8</v>
      </c>
      <c r="F26" s="2">
        <f t="shared" si="5"/>
        <v>3.75</v>
      </c>
      <c r="G26" s="2">
        <v>11</v>
      </c>
      <c r="H26" s="2">
        <f t="shared" si="1"/>
        <v>41.25</v>
      </c>
      <c r="I26" s="2"/>
      <c r="J26" s="2">
        <f t="shared" si="2"/>
        <v>0</v>
      </c>
      <c r="K26" s="2">
        <v>0.05</v>
      </c>
      <c r="L26" s="2">
        <f t="shared" si="3"/>
        <v>0</v>
      </c>
      <c r="M26" s="2">
        <f t="shared" si="4"/>
        <v>0</v>
      </c>
    </row>
    <row r="27" spans="1:13">
      <c r="A27" s="2" t="s">
        <v>37</v>
      </c>
      <c r="B27" s="2" t="s">
        <v>229</v>
      </c>
      <c r="C27" s="2" t="s">
        <v>133</v>
      </c>
      <c r="D27" s="2">
        <v>10</v>
      </c>
      <c r="E27" s="2">
        <v>8</v>
      </c>
      <c r="F27" s="2">
        <f t="shared" si="5"/>
        <v>1.25</v>
      </c>
      <c r="G27" s="2">
        <v>11</v>
      </c>
      <c r="H27" s="2">
        <f t="shared" si="1"/>
        <v>13.75</v>
      </c>
      <c r="I27" s="2"/>
      <c r="J27" s="2">
        <f t="shared" si="2"/>
        <v>0</v>
      </c>
      <c r="K27" s="2">
        <v>0.05</v>
      </c>
      <c r="L27" s="2">
        <f t="shared" si="3"/>
        <v>0</v>
      </c>
      <c r="M27" s="2">
        <f t="shared" si="4"/>
        <v>0</v>
      </c>
    </row>
    <row r="28" spans="1:13">
      <c r="A28" s="2" t="s">
        <v>38</v>
      </c>
      <c r="B28" s="2" t="s">
        <v>322</v>
      </c>
      <c r="C28" s="2" t="s">
        <v>133</v>
      </c>
      <c r="D28" s="2">
        <v>10</v>
      </c>
      <c r="E28" s="2">
        <v>8</v>
      </c>
      <c r="F28" s="2">
        <f t="shared" si="5"/>
        <v>1.25</v>
      </c>
      <c r="G28" s="2">
        <v>11</v>
      </c>
      <c r="H28" s="2">
        <f t="shared" si="1"/>
        <v>13.75</v>
      </c>
      <c r="I28" s="2"/>
      <c r="J28" s="2">
        <f t="shared" si="2"/>
        <v>0</v>
      </c>
      <c r="K28" s="2">
        <v>0.05</v>
      </c>
      <c r="L28" s="2">
        <f t="shared" si="3"/>
        <v>0</v>
      </c>
      <c r="M28" s="2">
        <f t="shared" si="4"/>
        <v>0</v>
      </c>
    </row>
    <row r="29" spans="1:13">
      <c r="A29" s="2" t="s">
        <v>40</v>
      </c>
      <c r="B29" s="2" t="s">
        <v>323</v>
      </c>
      <c r="C29" s="2" t="s">
        <v>133</v>
      </c>
      <c r="D29" s="2">
        <v>20</v>
      </c>
      <c r="E29" s="2">
        <v>8</v>
      </c>
      <c r="F29" s="2">
        <f t="shared" si="5"/>
        <v>2.5</v>
      </c>
      <c r="G29" s="2">
        <v>11</v>
      </c>
      <c r="H29" s="2">
        <f t="shared" si="1"/>
        <v>27.5</v>
      </c>
      <c r="I29" s="2"/>
      <c r="J29" s="2">
        <f t="shared" si="2"/>
        <v>0</v>
      </c>
      <c r="K29" s="2">
        <v>0.05</v>
      </c>
      <c r="L29" s="2">
        <f t="shared" si="3"/>
        <v>0</v>
      </c>
      <c r="M29" s="2">
        <f t="shared" si="4"/>
        <v>0</v>
      </c>
    </row>
    <row r="30" spans="1:13">
      <c r="A30" s="2" t="s">
        <v>41</v>
      </c>
      <c r="B30" s="2" t="s">
        <v>228</v>
      </c>
      <c r="C30" s="2" t="s">
        <v>133</v>
      </c>
      <c r="D30" s="2">
        <v>20</v>
      </c>
      <c r="E30" s="2">
        <v>8</v>
      </c>
      <c r="F30" s="2">
        <f t="shared" si="5"/>
        <v>2.5</v>
      </c>
      <c r="G30" s="2">
        <v>11</v>
      </c>
      <c r="H30" s="2">
        <f t="shared" si="1"/>
        <v>27.5</v>
      </c>
      <c r="I30" s="2"/>
      <c r="J30" s="2">
        <f t="shared" si="2"/>
        <v>0</v>
      </c>
      <c r="K30" s="2">
        <v>0.05</v>
      </c>
      <c r="L30" s="2">
        <f t="shared" si="3"/>
        <v>0</v>
      </c>
      <c r="M30" s="2">
        <f t="shared" si="4"/>
        <v>0</v>
      </c>
    </row>
    <row r="31" spans="1:13">
      <c r="A31" s="2" t="s">
        <v>42</v>
      </c>
      <c r="B31" s="2" t="s">
        <v>222</v>
      </c>
      <c r="C31" s="2" t="s">
        <v>133</v>
      </c>
      <c r="D31" s="2">
        <v>25</v>
      </c>
      <c r="E31" s="2">
        <v>8</v>
      </c>
      <c r="F31" s="2">
        <f t="shared" si="5"/>
        <v>3.125</v>
      </c>
      <c r="G31" s="2">
        <v>11</v>
      </c>
      <c r="H31" s="2">
        <f t="shared" si="1"/>
        <v>34.375</v>
      </c>
      <c r="I31" s="2"/>
      <c r="J31" s="2">
        <f t="shared" si="2"/>
        <v>0</v>
      </c>
      <c r="K31" s="2">
        <v>0.05</v>
      </c>
      <c r="L31" s="2">
        <f t="shared" si="3"/>
        <v>0</v>
      </c>
      <c r="M31" s="2">
        <f t="shared" si="4"/>
        <v>0</v>
      </c>
    </row>
    <row r="32" spans="1:13">
      <c r="A32" s="2" t="s">
        <v>43</v>
      </c>
      <c r="B32" s="2" t="s">
        <v>221</v>
      </c>
      <c r="C32" s="2" t="s">
        <v>133</v>
      </c>
      <c r="D32" s="2">
        <v>20</v>
      </c>
      <c r="E32" s="2">
        <v>8</v>
      </c>
      <c r="F32" s="2">
        <f t="shared" si="5"/>
        <v>2.5</v>
      </c>
      <c r="G32" s="2">
        <v>11</v>
      </c>
      <c r="H32" s="2">
        <f t="shared" si="1"/>
        <v>27.5</v>
      </c>
      <c r="I32" s="2"/>
      <c r="J32" s="2">
        <f t="shared" si="2"/>
        <v>0</v>
      </c>
      <c r="K32" s="2">
        <v>0.05</v>
      </c>
      <c r="L32" s="2">
        <f t="shared" si="3"/>
        <v>0</v>
      </c>
      <c r="M32" s="2">
        <f t="shared" si="4"/>
        <v>0</v>
      </c>
    </row>
    <row r="33" spans="1:13">
      <c r="A33" s="2" t="s">
        <v>44</v>
      </c>
      <c r="B33" s="2" t="s">
        <v>324</v>
      </c>
      <c r="C33" s="2" t="s">
        <v>133</v>
      </c>
      <c r="D33" s="2">
        <v>15</v>
      </c>
      <c r="E33" s="2">
        <v>8</v>
      </c>
      <c r="F33" s="2">
        <f t="shared" si="5"/>
        <v>1.875</v>
      </c>
      <c r="G33" s="2">
        <v>11</v>
      </c>
      <c r="H33" s="2">
        <f t="shared" si="1"/>
        <v>20.625</v>
      </c>
      <c r="I33" s="2"/>
      <c r="J33" s="2">
        <f t="shared" ref="J33:J37" si="6">H33*I33</f>
        <v>0</v>
      </c>
      <c r="K33" s="2">
        <v>0.05</v>
      </c>
      <c r="L33" s="2">
        <f t="shared" ref="L33:L37" si="7">J33*K33</f>
        <v>0</v>
      </c>
      <c r="M33" s="2">
        <f t="shared" ref="M33:M37" si="8">J33+L33</f>
        <v>0</v>
      </c>
    </row>
    <row r="34" spans="1:13">
      <c r="A34" s="2" t="s">
        <v>45</v>
      </c>
      <c r="B34" s="2" t="s">
        <v>230</v>
      </c>
      <c r="C34" s="2" t="s">
        <v>133</v>
      </c>
      <c r="D34" s="2">
        <v>10</v>
      </c>
      <c r="E34" s="2">
        <v>8</v>
      </c>
      <c r="F34" s="2">
        <f t="shared" si="5"/>
        <v>1.25</v>
      </c>
      <c r="G34" s="2">
        <v>11</v>
      </c>
      <c r="H34" s="2">
        <f t="shared" si="1"/>
        <v>13.75</v>
      </c>
      <c r="I34" s="2"/>
      <c r="J34" s="2">
        <f t="shared" si="6"/>
        <v>0</v>
      </c>
      <c r="K34" s="2">
        <v>0.05</v>
      </c>
      <c r="L34" s="2">
        <f t="shared" si="7"/>
        <v>0</v>
      </c>
      <c r="M34" s="2">
        <f t="shared" si="8"/>
        <v>0</v>
      </c>
    </row>
    <row r="35" spans="1:13">
      <c r="A35" s="2" t="s">
        <v>50</v>
      </c>
      <c r="B35" s="2" t="s">
        <v>231</v>
      </c>
      <c r="C35" s="2" t="s">
        <v>133</v>
      </c>
      <c r="D35" s="2">
        <v>20</v>
      </c>
      <c r="E35" s="2">
        <v>8</v>
      </c>
      <c r="F35" s="2">
        <f t="shared" si="5"/>
        <v>2.5</v>
      </c>
      <c r="G35" s="2">
        <v>11</v>
      </c>
      <c r="H35" s="2">
        <f t="shared" si="1"/>
        <v>27.5</v>
      </c>
      <c r="I35" s="2"/>
      <c r="J35" s="2">
        <f t="shared" si="6"/>
        <v>0</v>
      </c>
      <c r="K35" s="2">
        <v>0.05</v>
      </c>
      <c r="L35" s="2">
        <f t="shared" si="7"/>
        <v>0</v>
      </c>
      <c r="M35" s="2">
        <f t="shared" si="8"/>
        <v>0</v>
      </c>
    </row>
    <row r="36" spans="1:13">
      <c r="A36" s="2" t="s">
        <v>51</v>
      </c>
      <c r="B36" s="2" t="s">
        <v>194</v>
      </c>
      <c r="C36" s="2" t="s">
        <v>133</v>
      </c>
      <c r="D36" s="2">
        <v>50</v>
      </c>
      <c r="E36" s="2">
        <v>8</v>
      </c>
      <c r="F36" s="2">
        <f t="shared" si="5"/>
        <v>6.25</v>
      </c>
      <c r="G36" s="2">
        <v>11</v>
      </c>
      <c r="H36" s="2">
        <f t="shared" si="1"/>
        <v>68.75</v>
      </c>
      <c r="I36" s="2"/>
      <c r="J36" s="2">
        <f t="shared" si="6"/>
        <v>0</v>
      </c>
      <c r="K36" s="2">
        <v>0.05</v>
      </c>
      <c r="L36" s="2">
        <f t="shared" si="7"/>
        <v>0</v>
      </c>
      <c r="M36" s="2">
        <f t="shared" si="8"/>
        <v>0</v>
      </c>
    </row>
    <row r="37" spans="1:13">
      <c r="A37" s="2" t="s">
        <v>52</v>
      </c>
      <c r="B37" s="2" t="s">
        <v>195</v>
      </c>
      <c r="C37" s="2" t="s">
        <v>133</v>
      </c>
      <c r="D37" s="2">
        <v>10</v>
      </c>
      <c r="E37" s="2">
        <v>8</v>
      </c>
      <c r="F37" s="2">
        <f t="shared" si="5"/>
        <v>1.25</v>
      </c>
      <c r="G37" s="2">
        <v>11</v>
      </c>
      <c r="H37" s="2">
        <f t="shared" si="1"/>
        <v>13.75</v>
      </c>
      <c r="I37" s="2"/>
      <c r="J37" s="2">
        <f t="shared" si="6"/>
        <v>0</v>
      </c>
      <c r="K37" s="2">
        <v>0.05</v>
      </c>
      <c r="L37" s="2">
        <f t="shared" si="7"/>
        <v>0</v>
      </c>
      <c r="M37" s="2">
        <f t="shared" si="8"/>
        <v>0</v>
      </c>
    </row>
    <row r="38" spans="1:1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>
        <f>SUM(M4:M37)</f>
        <v>0</v>
      </c>
    </row>
  </sheetData>
  <mergeCells count="2">
    <mergeCell ref="A1:B1"/>
    <mergeCell ref="D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5"/>
  <sheetViews>
    <sheetView workbookViewId="0">
      <selection activeCell="J17" sqref="J17"/>
    </sheetView>
  </sheetViews>
  <sheetFormatPr defaultRowHeight="14.25"/>
  <cols>
    <col min="2" max="2" width="18.875" customWidth="1"/>
  </cols>
  <sheetData>
    <row r="1" spans="1:14">
      <c r="A1" s="4"/>
      <c r="B1" s="4"/>
      <c r="C1" s="1"/>
      <c r="D1" s="4" t="s">
        <v>1</v>
      </c>
      <c r="E1" s="4"/>
      <c r="F1" s="4"/>
      <c r="G1" s="4"/>
      <c r="H1" s="1"/>
      <c r="I1" s="1"/>
      <c r="J1" s="1"/>
      <c r="K1" s="1"/>
      <c r="L1" s="1"/>
      <c r="M1" s="1"/>
      <c r="N1" s="1"/>
    </row>
    <row r="2" spans="1:14" ht="85.5">
      <c r="A2" s="1" t="s">
        <v>2</v>
      </c>
      <c r="B2" s="1" t="s">
        <v>3</v>
      </c>
      <c r="C2" s="1" t="s">
        <v>4</v>
      </c>
      <c r="D2" s="1" t="s">
        <v>197</v>
      </c>
      <c r="E2" s="1" t="s">
        <v>5</v>
      </c>
      <c r="F2" s="1" t="s">
        <v>6</v>
      </c>
      <c r="G2" s="1" t="s">
        <v>5</v>
      </c>
      <c r="H2" s="1" t="s">
        <v>198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/>
    </row>
    <row r="3" spans="1:14">
      <c r="A3" s="1"/>
      <c r="B3" s="1" t="s">
        <v>307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 t="s">
        <v>12</v>
      </c>
      <c r="B4" s="1" t="s">
        <v>308</v>
      </c>
      <c r="C4" s="1" t="s">
        <v>13</v>
      </c>
      <c r="D4" s="1">
        <v>4000</v>
      </c>
      <c r="E4" s="1">
        <v>8</v>
      </c>
      <c r="F4" s="1">
        <f t="shared" ref="F4" si="0">D4/E4</f>
        <v>500</v>
      </c>
      <c r="G4" s="1">
        <v>11</v>
      </c>
      <c r="H4" s="1">
        <f t="shared" ref="H4" si="1">F4*11</f>
        <v>5500</v>
      </c>
      <c r="I4" s="1"/>
      <c r="J4" s="1">
        <f t="shared" ref="J4" si="2">H4*I4</f>
        <v>0</v>
      </c>
      <c r="K4" s="1">
        <v>0.05</v>
      </c>
      <c r="L4" s="1">
        <f t="shared" ref="L4" si="3">J4*K4</f>
        <v>0</v>
      </c>
      <c r="M4" s="1">
        <f t="shared" ref="M4" si="4">J4+L4</f>
        <v>0</v>
      </c>
      <c r="N4" s="1"/>
    </row>
    <row r="5" spans="1:14">
      <c r="A5" s="1"/>
      <c r="B5" s="1"/>
      <c r="C5" s="1"/>
      <c r="D5" s="1"/>
      <c r="E5" s="1"/>
      <c r="F5" s="1"/>
      <c r="G5" s="1"/>
      <c r="H5" s="1"/>
      <c r="I5" s="1" t="s">
        <v>196</v>
      </c>
      <c r="J5" s="1">
        <f>SUM(J3:J4)</f>
        <v>0</v>
      </c>
      <c r="K5" s="1"/>
      <c r="L5" s="1">
        <f>SUM(L3:L4)</f>
        <v>0</v>
      </c>
      <c r="M5" s="1">
        <f>SUM(M3:M4)</f>
        <v>0</v>
      </c>
      <c r="N5" s="1"/>
    </row>
  </sheetData>
  <mergeCells count="2">
    <mergeCell ref="A1:B1"/>
    <mergeCell ref="D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6"/>
  <sheetViews>
    <sheetView workbookViewId="0">
      <selection activeCell="D12" sqref="D12"/>
    </sheetView>
  </sheetViews>
  <sheetFormatPr defaultRowHeight="14.25"/>
  <cols>
    <col min="2" max="2" width="21.375" customWidth="1"/>
    <col min="4" max="4" width="17.375" customWidth="1"/>
    <col min="5" max="5" width="17.125" customWidth="1"/>
  </cols>
  <sheetData>
    <row r="1" spans="1:14">
      <c r="A1" s="4"/>
      <c r="B1" s="4"/>
      <c r="C1" s="1"/>
      <c r="D1" s="4" t="s">
        <v>1</v>
      </c>
      <c r="E1" s="4"/>
      <c r="F1" s="4"/>
      <c r="G1" s="4"/>
      <c r="H1" s="1"/>
      <c r="I1" s="1"/>
      <c r="J1" s="1"/>
      <c r="K1" s="1"/>
      <c r="L1" s="1"/>
      <c r="M1" s="1"/>
      <c r="N1" s="1"/>
    </row>
    <row r="2" spans="1:14" ht="85.5">
      <c r="A2" s="1" t="s">
        <v>2</v>
      </c>
      <c r="B2" s="1" t="s">
        <v>3</v>
      </c>
      <c r="C2" s="1" t="s">
        <v>4</v>
      </c>
      <c r="D2" s="1" t="s">
        <v>197</v>
      </c>
      <c r="E2" s="1" t="s">
        <v>5</v>
      </c>
      <c r="F2" s="1" t="s">
        <v>6</v>
      </c>
      <c r="G2" s="1" t="s">
        <v>5</v>
      </c>
      <c r="H2" s="1" t="s">
        <v>198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/>
    </row>
    <row r="3" spans="1:14">
      <c r="A3" s="1"/>
      <c r="B3" s="1" t="s">
        <v>317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 t="s">
        <v>12</v>
      </c>
      <c r="B4" s="1" t="s">
        <v>318</v>
      </c>
      <c r="C4" s="1" t="s">
        <v>13</v>
      </c>
      <c r="D4" s="1">
        <v>40</v>
      </c>
      <c r="E4" s="1">
        <v>8</v>
      </c>
      <c r="F4" s="1">
        <f t="shared" ref="F4" si="0">D4/E4</f>
        <v>5</v>
      </c>
      <c r="G4" s="1">
        <v>11</v>
      </c>
      <c r="H4" s="1">
        <f t="shared" ref="H4" si="1">F4*11</f>
        <v>55</v>
      </c>
      <c r="I4" s="1"/>
      <c r="J4" s="1">
        <f t="shared" ref="J4" si="2">H4*I4</f>
        <v>0</v>
      </c>
      <c r="K4" s="1">
        <v>0.23</v>
      </c>
      <c r="L4" s="1">
        <f t="shared" ref="L4" si="3">J4*K4</f>
        <v>0</v>
      </c>
      <c r="M4" s="1">
        <f t="shared" ref="M4" si="4">J4+L4</f>
        <v>0</v>
      </c>
      <c r="N4" s="1"/>
    </row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1"/>
      <c r="B6" s="1"/>
      <c r="C6" s="1"/>
      <c r="D6" s="1"/>
      <c r="E6" s="1"/>
      <c r="F6" s="1"/>
      <c r="G6" s="1"/>
      <c r="H6" s="1"/>
      <c r="I6" s="1" t="s">
        <v>196</v>
      </c>
      <c r="J6" s="1">
        <f>SUM(J3:J5)</f>
        <v>0</v>
      </c>
      <c r="K6" s="1"/>
      <c r="L6" s="1">
        <f>SUM(L3:L5)</f>
        <v>0</v>
      </c>
      <c r="M6" s="1">
        <f>SUM(M3:M5)</f>
        <v>0</v>
      </c>
      <c r="N6" s="1"/>
    </row>
  </sheetData>
  <mergeCells count="2">
    <mergeCell ref="A1:B1"/>
    <mergeCell ref="D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LibreOffice/5.1.2.2$Windows_X86_64 LibreOffice_project/d3bf12ecb743fc0d20e0be0c58ca359301eb705f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pieczywo</vt:lpstr>
      <vt:lpstr>nabiał</vt:lpstr>
      <vt:lpstr>owoce i warzywa</vt:lpstr>
      <vt:lpstr>mrożonki</vt:lpstr>
      <vt:lpstr>artykuły spożywcze</vt:lpstr>
      <vt:lpstr>mięso, dób i wędliny</vt:lpstr>
      <vt:lpstr>jajka</vt:lpstr>
      <vt:lpstr>woda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julit</cp:lastModifiedBy>
  <cp:revision>11</cp:revision>
  <cp:lastPrinted>2020-12-08T09:33:08Z</cp:lastPrinted>
  <dcterms:created xsi:type="dcterms:W3CDTF">2020-11-26T10:03:03Z</dcterms:created>
  <dcterms:modified xsi:type="dcterms:W3CDTF">2020-12-18T17:06:39Z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