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W\spożywka\przedszkole nr 7 - postepowanie 231.3.2020\"/>
    </mc:Choice>
  </mc:AlternateContent>
  <bookViews>
    <workbookView xWindow="0" yWindow="0" windowWidth="20730" windowHeight="9630" activeTab="6"/>
  </bookViews>
  <sheets>
    <sheet name="OWOCE " sheetId="1" r:id="rId1"/>
    <sheet name="WARZYWA" sheetId="4" r:id="rId2"/>
    <sheet name="MROŻONKI" sheetId="8" r:id="rId3"/>
    <sheet name="PIECZYWO" sheetId="2" r:id="rId4"/>
    <sheet name="MIĘSO I WĘDLINY" sheetId="3" r:id="rId5"/>
    <sheet name="NABIAŁ" sheetId="5" r:id="rId6"/>
    <sheet name="ARTYKUŁY SPOŻYWCZE" sheetId="6" r:id="rId7"/>
    <sheet name="WODA" sheetId="7" r:id="rId8"/>
    <sheet name="JAJKA" sheetId="9" r:id="rId9"/>
  </sheets>
  <calcPr calcId="152511"/>
</workbook>
</file>

<file path=xl/calcChain.xml><?xml version="1.0" encoding="utf-8"?>
<calcChain xmlns="http://schemas.openxmlformats.org/spreadsheetml/2006/main">
  <c r="H4" i="1" l="1"/>
  <c r="F87" i="6" l="1"/>
  <c r="H87" i="6" s="1"/>
  <c r="J87" i="6" s="1"/>
  <c r="L87" i="6" s="1"/>
  <c r="M87" i="6" s="1"/>
  <c r="F14" i="5" l="1"/>
  <c r="H14" i="5" s="1"/>
  <c r="J14" i="5" s="1"/>
  <c r="F13" i="5"/>
  <c r="H13" i="5" s="1"/>
  <c r="J13" i="5" s="1"/>
  <c r="L14" i="5" l="1"/>
  <c r="M14" i="5" s="1"/>
  <c r="L13" i="5"/>
  <c r="M13" i="5" s="1"/>
  <c r="F5" i="5"/>
  <c r="H5" i="5" s="1"/>
  <c r="J5" i="5" s="1"/>
  <c r="F6" i="5"/>
  <c r="H6" i="5" s="1"/>
  <c r="J6" i="5" s="1"/>
  <c r="F20" i="5"/>
  <c r="H20" i="5" s="1"/>
  <c r="J20" i="5" s="1"/>
  <c r="L20" i="5" s="1"/>
  <c r="M20" i="5" s="1"/>
  <c r="F23" i="5"/>
  <c r="H23" i="5" s="1"/>
  <c r="J23" i="5" s="1"/>
  <c r="L23" i="5" s="1"/>
  <c r="M23" i="5" s="1"/>
  <c r="F17" i="3"/>
  <c r="F6" i="2"/>
  <c r="H6" i="2" s="1"/>
  <c r="J6" i="2" s="1"/>
  <c r="F7" i="2"/>
  <c r="H7" i="2" s="1"/>
  <c r="J7" i="2" s="1"/>
  <c r="F13" i="4"/>
  <c r="H13" i="4" s="1"/>
  <c r="J13" i="4" s="1"/>
  <c r="F12" i="4"/>
  <c r="H12" i="4" s="1"/>
  <c r="J12" i="4" s="1"/>
  <c r="F11" i="4"/>
  <c r="H11" i="4" s="1"/>
  <c r="J11" i="4" s="1"/>
  <c r="L11" i="4" s="1"/>
  <c r="M11" i="4" s="1"/>
  <c r="H17" i="3" l="1"/>
  <c r="J17" i="3" s="1"/>
  <c r="L17" i="3" s="1"/>
  <c r="M17" i="3" s="1"/>
  <c r="L12" i="4"/>
  <c r="M12" i="4" s="1"/>
  <c r="L13" i="4"/>
  <c r="M13" i="4" s="1"/>
  <c r="L6" i="2"/>
  <c r="M6" i="2" s="1"/>
  <c r="L7" i="2"/>
  <c r="M7" i="2" s="1"/>
  <c r="L6" i="5"/>
  <c r="M6" i="5" s="1"/>
  <c r="L5" i="5"/>
  <c r="M5" i="5" s="1"/>
  <c r="F42" i="6"/>
  <c r="F3" i="9" l="1"/>
  <c r="H3" i="9" s="1"/>
  <c r="F3" i="7"/>
  <c r="J3" i="9" l="1"/>
  <c r="L3" i="9" s="1"/>
  <c r="M3" i="9" s="1"/>
  <c r="H3" i="7"/>
  <c r="J3" i="7" s="1"/>
  <c r="K3" i="7" s="1"/>
  <c r="J4" i="9" l="1"/>
  <c r="M4" i="9"/>
  <c r="L4" i="9"/>
  <c r="H4" i="7"/>
  <c r="K4" i="7"/>
  <c r="J4" i="7"/>
  <c r="F12" i="5" l="1"/>
  <c r="H12" i="5" s="1"/>
  <c r="J12" i="5" s="1"/>
  <c r="I89" i="6"/>
  <c r="F88" i="6"/>
  <c r="H88" i="6" s="1"/>
  <c r="J88" i="6" s="1"/>
  <c r="F86" i="6"/>
  <c r="H86" i="6" s="1"/>
  <c r="J86" i="6" s="1"/>
  <c r="L86" i="6" s="1"/>
  <c r="F85" i="6"/>
  <c r="H85" i="6" s="1"/>
  <c r="J85" i="6" s="1"/>
  <c r="F84" i="6"/>
  <c r="H84" i="6" s="1"/>
  <c r="J84" i="6" s="1"/>
  <c r="F83" i="6"/>
  <c r="H83" i="6" s="1"/>
  <c r="J83" i="6" s="1"/>
  <c r="F82" i="6"/>
  <c r="H82" i="6" s="1"/>
  <c r="J82" i="6" s="1"/>
  <c r="F81" i="6"/>
  <c r="H81" i="6" s="1"/>
  <c r="J81" i="6" s="1"/>
  <c r="F80" i="6"/>
  <c r="H80" i="6" s="1"/>
  <c r="J80" i="6" s="1"/>
  <c r="F79" i="6"/>
  <c r="H79" i="6" s="1"/>
  <c r="J79" i="6" s="1"/>
  <c r="F78" i="6"/>
  <c r="H78" i="6" s="1"/>
  <c r="J78" i="6" s="1"/>
  <c r="L78" i="6" s="1"/>
  <c r="F77" i="6"/>
  <c r="H77" i="6" s="1"/>
  <c r="J77" i="6" s="1"/>
  <c r="L77" i="6" s="1"/>
  <c r="F76" i="6"/>
  <c r="H76" i="6" s="1"/>
  <c r="J76" i="6" s="1"/>
  <c r="F75" i="6"/>
  <c r="H75" i="6" s="1"/>
  <c r="J75" i="6" s="1"/>
  <c r="L75" i="6" s="1"/>
  <c r="F74" i="6"/>
  <c r="H74" i="6" s="1"/>
  <c r="J74" i="6" s="1"/>
  <c r="L74" i="6" s="1"/>
  <c r="M74" i="6" s="1"/>
  <c r="F73" i="6"/>
  <c r="H73" i="6" s="1"/>
  <c r="J73" i="6" s="1"/>
  <c r="L73" i="6" s="1"/>
  <c r="M73" i="6" s="1"/>
  <c r="F72" i="6"/>
  <c r="H72" i="6" s="1"/>
  <c r="J72" i="6" s="1"/>
  <c r="F71" i="6"/>
  <c r="H71" i="6" s="1"/>
  <c r="J71" i="6" s="1"/>
  <c r="F70" i="6"/>
  <c r="H70" i="6" s="1"/>
  <c r="J70" i="6" s="1"/>
  <c r="F69" i="6"/>
  <c r="H69" i="6" s="1"/>
  <c r="J69" i="6" s="1"/>
  <c r="L69" i="6" s="1"/>
  <c r="M69" i="6" s="1"/>
  <c r="F68" i="6"/>
  <c r="H68" i="6" s="1"/>
  <c r="J68" i="6" s="1"/>
  <c r="L68" i="6" s="1"/>
  <c r="F67" i="6"/>
  <c r="H67" i="6" s="1"/>
  <c r="J67" i="6" s="1"/>
  <c r="F66" i="6"/>
  <c r="H66" i="6" s="1"/>
  <c r="J66" i="6" s="1"/>
  <c r="F65" i="6"/>
  <c r="H65" i="6" s="1"/>
  <c r="J65" i="6" s="1"/>
  <c r="F64" i="6"/>
  <c r="H64" i="6" s="1"/>
  <c r="J64" i="6" s="1"/>
  <c r="F63" i="6"/>
  <c r="H63" i="6" s="1"/>
  <c r="J63" i="6" s="1"/>
  <c r="L63" i="6" s="1"/>
  <c r="M63" i="6" s="1"/>
  <c r="F62" i="6"/>
  <c r="H62" i="6" s="1"/>
  <c r="J62" i="6" s="1"/>
  <c r="L62" i="6" s="1"/>
  <c r="F61" i="6"/>
  <c r="H61" i="6" s="1"/>
  <c r="J61" i="6" s="1"/>
  <c r="F60" i="6"/>
  <c r="H60" i="6" s="1"/>
  <c r="J60" i="6" s="1"/>
  <c r="L60" i="6" s="1"/>
  <c r="F59" i="6"/>
  <c r="H59" i="6" s="1"/>
  <c r="J59" i="6" s="1"/>
  <c r="L59" i="6" s="1"/>
  <c r="M59" i="6" s="1"/>
  <c r="F58" i="6"/>
  <c r="H58" i="6" s="1"/>
  <c r="J58" i="6" s="1"/>
  <c r="L58" i="6" s="1"/>
  <c r="M58" i="6" s="1"/>
  <c r="F57" i="6"/>
  <c r="H57" i="6" s="1"/>
  <c r="J57" i="6" s="1"/>
  <c r="F56" i="6"/>
  <c r="H56" i="6" s="1"/>
  <c r="J56" i="6" s="1"/>
  <c r="F55" i="6"/>
  <c r="H55" i="6" s="1"/>
  <c r="J55" i="6" s="1"/>
  <c r="F54" i="6"/>
  <c r="H54" i="6" s="1"/>
  <c r="J54" i="6" s="1"/>
  <c r="L54" i="6" s="1"/>
  <c r="M54" i="6" s="1"/>
  <c r="F53" i="6"/>
  <c r="H53" i="6" s="1"/>
  <c r="J53" i="6" s="1"/>
  <c r="L53" i="6" s="1"/>
  <c r="F52" i="6"/>
  <c r="H52" i="6" s="1"/>
  <c r="J52" i="6" s="1"/>
  <c r="L52" i="6" s="1"/>
  <c r="F51" i="6"/>
  <c r="H51" i="6" s="1"/>
  <c r="J51" i="6" s="1"/>
  <c r="F50" i="6"/>
  <c r="H50" i="6" s="1"/>
  <c r="J50" i="6" s="1"/>
  <c r="F49" i="6"/>
  <c r="H49" i="6" s="1"/>
  <c r="J49" i="6" s="1"/>
  <c r="F48" i="6"/>
  <c r="H48" i="6" s="1"/>
  <c r="J48" i="6" s="1"/>
  <c r="F47" i="6"/>
  <c r="H47" i="6" s="1"/>
  <c r="J47" i="6" s="1"/>
  <c r="L47" i="6" s="1"/>
  <c r="M47" i="6" s="1"/>
  <c r="F46" i="6"/>
  <c r="H46" i="6" s="1"/>
  <c r="J46" i="6" s="1"/>
  <c r="F45" i="6"/>
  <c r="H45" i="6" s="1"/>
  <c r="J45" i="6" s="1"/>
  <c r="F44" i="6"/>
  <c r="H44" i="6" s="1"/>
  <c r="J44" i="6" s="1"/>
  <c r="L44" i="6" s="1"/>
  <c r="F43" i="6"/>
  <c r="H43" i="6" s="1"/>
  <c r="J43" i="6" s="1"/>
  <c r="L43" i="6" s="1"/>
  <c r="M43" i="6" s="1"/>
  <c r="H42" i="6"/>
  <c r="J42" i="6" s="1"/>
  <c r="L42" i="6" s="1"/>
  <c r="M42" i="6" s="1"/>
  <c r="F41" i="6"/>
  <c r="H41" i="6" s="1"/>
  <c r="J41" i="6" s="1"/>
  <c r="F40" i="6"/>
  <c r="H40" i="6" s="1"/>
  <c r="J40" i="6" s="1"/>
  <c r="F39" i="6"/>
  <c r="H39" i="6" s="1"/>
  <c r="J39" i="6" s="1"/>
  <c r="F38" i="6"/>
  <c r="H38" i="6" s="1"/>
  <c r="J38" i="6" s="1"/>
  <c r="L38" i="6" s="1"/>
  <c r="M38" i="6" s="1"/>
  <c r="F37" i="6"/>
  <c r="H37" i="6" s="1"/>
  <c r="J37" i="6" s="1"/>
  <c r="L37" i="6" s="1"/>
  <c r="F36" i="6"/>
  <c r="H36" i="6" s="1"/>
  <c r="J36" i="6" s="1"/>
  <c r="L36" i="6" s="1"/>
  <c r="F35" i="6"/>
  <c r="H35" i="6" s="1"/>
  <c r="J35" i="6" s="1"/>
  <c r="F34" i="6"/>
  <c r="H34" i="6" s="1"/>
  <c r="J34" i="6" s="1"/>
  <c r="F33" i="6"/>
  <c r="H33" i="6" s="1"/>
  <c r="J33" i="6" s="1"/>
  <c r="F32" i="6"/>
  <c r="H32" i="6" s="1"/>
  <c r="J32" i="6" s="1"/>
  <c r="F31" i="6"/>
  <c r="H31" i="6" s="1"/>
  <c r="J31" i="6" s="1"/>
  <c r="L31" i="6" s="1"/>
  <c r="M31" i="6" s="1"/>
  <c r="F30" i="6"/>
  <c r="H30" i="6" s="1"/>
  <c r="J30" i="6" s="1"/>
  <c r="L30" i="6" s="1"/>
  <c r="F29" i="6"/>
  <c r="H29" i="6" s="1"/>
  <c r="J29" i="6" s="1"/>
  <c r="F28" i="6"/>
  <c r="H28" i="6" s="1"/>
  <c r="J28" i="6" s="1"/>
  <c r="L28" i="6" s="1"/>
  <c r="F27" i="6"/>
  <c r="H27" i="6" s="1"/>
  <c r="J27" i="6" s="1"/>
  <c r="L27" i="6" s="1"/>
  <c r="M27" i="6" s="1"/>
  <c r="F26" i="6"/>
  <c r="H26" i="6" s="1"/>
  <c r="J26" i="6" s="1"/>
  <c r="L26" i="6" s="1"/>
  <c r="M26" i="6" s="1"/>
  <c r="F25" i="6"/>
  <c r="H25" i="6" s="1"/>
  <c r="J25" i="6" s="1"/>
  <c r="F24" i="6"/>
  <c r="H24" i="6" s="1"/>
  <c r="J24" i="6" s="1"/>
  <c r="F23" i="6"/>
  <c r="H23" i="6" s="1"/>
  <c r="J23" i="6" s="1"/>
  <c r="L23" i="6" s="1"/>
  <c r="M23" i="6" s="1"/>
  <c r="F22" i="6"/>
  <c r="H22" i="6" s="1"/>
  <c r="J22" i="6" s="1"/>
  <c r="L22" i="6" s="1"/>
  <c r="F21" i="6"/>
  <c r="H21" i="6" s="1"/>
  <c r="J21" i="6" s="1"/>
  <c r="F20" i="6"/>
  <c r="H20" i="6" s="1"/>
  <c r="J20" i="6" s="1"/>
  <c r="L20" i="6" s="1"/>
  <c r="F19" i="6"/>
  <c r="H19" i="6" s="1"/>
  <c r="J19" i="6" s="1"/>
  <c r="L19" i="6" s="1"/>
  <c r="F18" i="6"/>
  <c r="H18" i="6" s="1"/>
  <c r="J18" i="6" s="1"/>
  <c r="L18" i="6" s="1"/>
  <c r="M18" i="6" s="1"/>
  <c r="F17" i="6"/>
  <c r="H17" i="6" s="1"/>
  <c r="J17" i="6" s="1"/>
  <c r="L17" i="6" s="1"/>
  <c r="F16" i="6"/>
  <c r="H16" i="6" s="1"/>
  <c r="J16" i="6" s="1"/>
  <c r="F15" i="6"/>
  <c r="H15" i="6" s="1"/>
  <c r="J15" i="6" s="1"/>
  <c r="L15" i="6" s="1"/>
  <c r="F14" i="6"/>
  <c r="H14" i="6" s="1"/>
  <c r="J14" i="6" s="1"/>
  <c r="L14" i="6" s="1"/>
  <c r="M14" i="6" s="1"/>
  <c r="F13" i="6"/>
  <c r="H13" i="6" s="1"/>
  <c r="J13" i="6" s="1"/>
  <c r="L13" i="6" s="1"/>
  <c r="M13" i="6" s="1"/>
  <c r="F12" i="6"/>
  <c r="H12" i="6" s="1"/>
  <c r="J12" i="6" s="1"/>
  <c r="F11" i="6"/>
  <c r="H11" i="6" s="1"/>
  <c r="J11" i="6" s="1"/>
  <c r="F10" i="6"/>
  <c r="H10" i="6" s="1"/>
  <c r="J10" i="6" s="1"/>
  <c r="F9" i="6"/>
  <c r="H9" i="6" s="1"/>
  <c r="J9" i="6" s="1"/>
  <c r="L9" i="6" s="1"/>
  <c r="M9" i="6" s="1"/>
  <c r="F8" i="6"/>
  <c r="H8" i="6" s="1"/>
  <c r="J8" i="6" s="1"/>
  <c r="L8" i="6" s="1"/>
  <c r="F7" i="6"/>
  <c r="H7" i="6" s="1"/>
  <c r="J7" i="6" s="1"/>
  <c r="F6" i="6"/>
  <c r="H6" i="6" s="1"/>
  <c r="J6" i="6" s="1"/>
  <c r="F5" i="6"/>
  <c r="H5" i="6" s="1"/>
  <c r="J5" i="6" s="1"/>
  <c r="F4" i="6"/>
  <c r="H4" i="6" s="1"/>
  <c r="J4" i="6" s="1"/>
  <c r="F3" i="6"/>
  <c r="H3" i="6" s="1"/>
  <c r="J3" i="6" s="1"/>
  <c r="L12" i="5" l="1"/>
  <c r="M12" i="5" s="1"/>
  <c r="L6" i="6"/>
  <c r="M6" i="6" s="1"/>
  <c r="L33" i="6"/>
  <c r="M33" i="6" s="1"/>
  <c r="L49" i="6"/>
  <c r="M49" i="6" s="1"/>
  <c r="L65" i="6"/>
  <c r="M65" i="6" s="1"/>
  <c r="L80" i="6"/>
  <c r="M80" i="6" s="1"/>
  <c r="L12" i="6"/>
  <c r="M12" i="6" s="1"/>
  <c r="L16" i="6"/>
  <c r="M16" i="6" s="1"/>
  <c r="L25" i="6"/>
  <c r="M25" i="6" s="1"/>
  <c r="L29" i="6"/>
  <c r="M29" i="6" s="1"/>
  <c r="L41" i="6"/>
  <c r="M41" i="6" s="1"/>
  <c r="L45" i="6"/>
  <c r="M45" i="6" s="1"/>
  <c r="L57" i="6"/>
  <c r="M57" i="6" s="1"/>
  <c r="L61" i="6"/>
  <c r="M61" i="6" s="1"/>
  <c r="L72" i="6"/>
  <c r="M72" i="6" s="1"/>
  <c r="L76" i="6"/>
  <c r="M76" i="6" s="1"/>
  <c r="J89" i="6"/>
  <c r="M8" i="6"/>
  <c r="M22" i="6"/>
  <c r="L35" i="6"/>
  <c r="M35" i="6" s="1"/>
  <c r="M37" i="6"/>
  <c r="L46" i="6"/>
  <c r="M46" i="6" s="1"/>
  <c r="L51" i="6"/>
  <c r="M51" i="6" s="1"/>
  <c r="M53" i="6"/>
  <c r="L67" i="6"/>
  <c r="M67" i="6" s="1"/>
  <c r="L79" i="6"/>
  <c r="M79" i="6" s="1"/>
  <c r="L81" i="6"/>
  <c r="M81" i="6" s="1"/>
  <c r="L10" i="6"/>
  <c r="M10" i="6" s="1"/>
  <c r="M17" i="6"/>
  <c r="M20" i="6"/>
  <c r="L21" i="6"/>
  <c r="M21" i="6" s="1"/>
  <c r="M30" i="6"/>
  <c r="L34" i="6"/>
  <c r="M34" i="6" s="1"/>
  <c r="L39" i="6"/>
  <c r="M39" i="6" s="1"/>
  <c r="L50" i="6"/>
  <c r="M50" i="6" s="1"/>
  <c r="L55" i="6"/>
  <c r="M55" i="6" s="1"/>
  <c r="M62" i="6"/>
  <c r="L66" i="6"/>
  <c r="M66" i="6" s="1"/>
  <c r="L70" i="6"/>
  <c r="M70" i="6" s="1"/>
  <c r="L83" i="6"/>
  <c r="M83" i="6" s="1"/>
  <c r="L85" i="6"/>
  <c r="M85" i="6" s="1"/>
  <c r="L88" i="6"/>
  <c r="M88" i="6" s="1"/>
  <c r="L5" i="6"/>
  <c r="M5" i="6" s="1"/>
  <c r="M19" i="6"/>
  <c r="L84" i="6"/>
  <c r="M84" i="6" s="1"/>
  <c r="L3" i="6"/>
  <c r="L4" i="6"/>
  <c r="M4" i="6" s="1"/>
  <c r="L7" i="6"/>
  <c r="M7" i="6" s="1"/>
  <c r="L32" i="6"/>
  <c r="M32" i="6" s="1"/>
  <c r="M36" i="6"/>
  <c r="L48" i="6"/>
  <c r="M48" i="6" s="1"/>
  <c r="M52" i="6"/>
  <c r="L64" i="6"/>
  <c r="M64" i="6" s="1"/>
  <c r="M68" i="6"/>
  <c r="M78" i="6"/>
  <c r="L11" i="6"/>
  <c r="M11" i="6" s="1"/>
  <c r="M15" i="6"/>
  <c r="L24" i="6"/>
  <c r="M24" i="6" s="1"/>
  <c r="M28" i="6"/>
  <c r="L40" i="6"/>
  <c r="M40" i="6" s="1"/>
  <c r="M44" i="6"/>
  <c r="L56" i="6"/>
  <c r="M56" i="6" s="1"/>
  <c r="M60" i="6"/>
  <c r="L71" i="6"/>
  <c r="M71" i="6" s="1"/>
  <c r="M75" i="6"/>
  <c r="M77" i="6"/>
  <c r="L82" i="6"/>
  <c r="M82" i="6" s="1"/>
  <c r="M86" i="6"/>
  <c r="L89" i="6" l="1"/>
  <c r="M3" i="6"/>
  <c r="M89" i="6" s="1"/>
  <c r="F25" i="5" l="1"/>
  <c r="F24" i="5"/>
  <c r="F22" i="5"/>
  <c r="F21" i="5"/>
  <c r="H21" i="5" s="1"/>
  <c r="J21" i="5" s="1"/>
  <c r="F19" i="5"/>
  <c r="F18" i="5"/>
  <c r="F17" i="5"/>
  <c r="F16" i="5"/>
  <c r="F15" i="5"/>
  <c r="F11" i="5"/>
  <c r="F10" i="5"/>
  <c r="H10" i="5" s="1"/>
  <c r="J10" i="5" s="1"/>
  <c r="F9" i="5"/>
  <c r="F8" i="5"/>
  <c r="F7" i="5"/>
  <c r="F4" i="5"/>
  <c r="F3" i="5"/>
  <c r="H25" i="5" l="1"/>
  <c r="J25" i="5" s="1"/>
  <c r="L25" i="5" s="1"/>
  <c r="M25" i="5" s="1"/>
  <c r="H3" i="5"/>
  <c r="J3" i="5" s="1"/>
  <c r="L3" i="5" s="1"/>
  <c r="M3" i="5" s="1"/>
  <c r="H22" i="5"/>
  <c r="J22" i="5" s="1"/>
  <c r="H24" i="5"/>
  <c r="J24" i="5" s="1"/>
  <c r="L24" i="5" s="1"/>
  <c r="M24" i="5" s="1"/>
  <c r="H19" i="5"/>
  <c r="J19" i="5" s="1"/>
  <c r="L19" i="5" s="1"/>
  <c r="M19" i="5" s="1"/>
  <c r="H18" i="5"/>
  <c r="J18" i="5" s="1"/>
  <c r="L18" i="5" s="1"/>
  <c r="M18" i="5" s="1"/>
  <c r="H17" i="5"/>
  <c r="J17" i="5" s="1"/>
  <c r="L17" i="5" s="1"/>
  <c r="M17" i="5" s="1"/>
  <c r="H15" i="5"/>
  <c r="J15" i="5" s="1"/>
  <c r="L15" i="5" s="1"/>
  <c r="M15" i="5" s="1"/>
  <c r="H11" i="5"/>
  <c r="J11" i="5" s="1"/>
  <c r="H9" i="5"/>
  <c r="J9" i="5" s="1"/>
  <c r="L9" i="5" s="1"/>
  <c r="M9" i="5" s="1"/>
  <c r="H8" i="5"/>
  <c r="J8" i="5" s="1"/>
  <c r="L8" i="5" s="1"/>
  <c r="M8" i="5" s="1"/>
  <c r="H16" i="5"/>
  <c r="J16" i="5" s="1"/>
  <c r="L16" i="5" s="1"/>
  <c r="M16" i="5" s="1"/>
  <c r="H7" i="5"/>
  <c r="J7" i="5" s="1"/>
  <c r="H4" i="5"/>
  <c r="J4" i="5" s="1"/>
  <c r="L10" i="5"/>
  <c r="M10" i="5" s="1"/>
  <c r="L21" i="5"/>
  <c r="M21" i="5" s="1"/>
  <c r="L7" i="5" l="1"/>
  <c r="M7" i="5"/>
  <c r="L22" i="5"/>
  <c r="M22" i="5" s="1"/>
  <c r="L11" i="5"/>
  <c r="M11" i="5" s="1"/>
  <c r="L4" i="5"/>
  <c r="M4" i="5" s="1"/>
  <c r="J26" i="5"/>
  <c r="M26" i="5" l="1"/>
  <c r="L26" i="5"/>
  <c r="F20" i="3"/>
  <c r="F19" i="3"/>
  <c r="F18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H11" i="3" l="1"/>
  <c r="J11" i="3" s="1"/>
  <c r="L11" i="3" s="1"/>
  <c r="M11" i="3" s="1"/>
  <c r="H20" i="3"/>
  <c r="J20" i="3" s="1"/>
  <c r="L20" i="3" s="1"/>
  <c r="M20" i="3" s="1"/>
  <c r="H6" i="3"/>
  <c r="J6" i="3" s="1"/>
  <c r="L6" i="3" s="1"/>
  <c r="M6" i="3" s="1"/>
  <c r="H7" i="3"/>
  <c r="J7" i="3" s="1"/>
  <c r="L7" i="3" s="1"/>
  <c r="M7" i="3" s="1"/>
  <c r="H14" i="3"/>
  <c r="J14" i="3" s="1"/>
  <c r="L14" i="3" s="1"/>
  <c r="M14" i="3" s="1"/>
  <c r="H19" i="3"/>
  <c r="J19" i="3" s="1"/>
  <c r="L19" i="3" s="1"/>
  <c r="M19" i="3" s="1"/>
  <c r="H8" i="3"/>
  <c r="J8" i="3" s="1"/>
  <c r="L8" i="3" s="1"/>
  <c r="M8" i="3" s="1"/>
  <c r="H15" i="3"/>
  <c r="J15" i="3" s="1"/>
  <c r="L15" i="3" s="1"/>
  <c r="M15" i="3" s="1"/>
  <c r="H9" i="3"/>
  <c r="J9" i="3" s="1"/>
  <c r="L9" i="3" s="1"/>
  <c r="M9" i="3" s="1"/>
  <c r="H12" i="3"/>
  <c r="J12" i="3" s="1"/>
  <c r="L12" i="3" s="1"/>
  <c r="M12" i="3" s="1"/>
  <c r="H16" i="3"/>
  <c r="J16" i="3" s="1"/>
  <c r="L16" i="3" s="1"/>
  <c r="M16" i="3" s="1"/>
  <c r="H13" i="3"/>
  <c r="J13" i="3" s="1"/>
  <c r="L13" i="3" s="1"/>
  <c r="M13" i="3" s="1"/>
  <c r="H5" i="3"/>
  <c r="J5" i="3" s="1"/>
  <c r="L5" i="3" s="1"/>
  <c r="M5" i="3" s="1"/>
  <c r="H18" i="3"/>
  <c r="J18" i="3" s="1"/>
  <c r="L18" i="3" s="1"/>
  <c r="M18" i="3" s="1"/>
  <c r="H10" i="3"/>
  <c r="J10" i="3" s="1"/>
  <c r="L10" i="3" s="1"/>
  <c r="M10" i="3" s="1"/>
  <c r="H4" i="3"/>
  <c r="J4" i="3" s="1"/>
  <c r="L4" i="3" s="1"/>
  <c r="M4" i="3" s="1"/>
  <c r="H3" i="3"/>
  <c r="J3" i="3" s="1"/>
  <c r="L3" i="3" l="1"/>
  <c r="M3" i="3" s="1"/>
  <c r="M21" i="3" s="1"/>
  <c r="J21" i="3"/>
  <c r="L21" i="3" l="1"/>
  <c r="F17" i="2"/>
  <c r="H17" i="2" s="1"/>
  <c r="J17" i="2" s="1"/>
  <c r="F16" i="2"/>
  <c r="H16" i="2" s="1"/>
  <c r="J16" i="2" s="1"/>
  <c r="F15" i="2"/>
  <c r="H15" i="2" s="1"/>
  <c r="J15" i="2" s="1"/>
  <c r="F14" i="2"/>
  <c r="H14" i="2" s="1"/>
  <c r="J14" i="2" s="1"/>
  <c r="F13" i="2"/>
  <c r="H13" i="2" s="1"/>
  <c r="J13" i="2" s="1"/>
  <c r="F12" i="2"/>
  <c r="H12" i="2" s="1"/>
  <c r="J12" i="2" s="1"/>
  <c r="H11" i="2"/>
  <c r="J11" i="2" s="1"/>
  <c r="F11" i="2"/>
  <c r="F10" i="2"/>
  <c r="H10" i="2" s="1"/>
  <c r="J10" i="2" s="1"/>
  <c r="F9" i="2"/>
  <c r="H9" i="2" s="1"/>
  <c r="J9" i="2" s="1"/>
  <c r="F8" i="2"/>
  <c r="H8" i="2" s="1"/>
  <c r="J8" i="2" s="1"/>
  <c r="F5" i="2"/>
  <c r="H5" i="2" s="1"/>
  <c r="J5" i="2" s="1"/>
  <c r="F4" i="2"/>
  <c r="H4" i="2" s="1"/>
  <c r="J4" i="2" s="1"/>
  <c r="F3" i="2"/>
  <c r="H3" i="2" s="1"/>
  <c r="J3" i="2" s="1"/>
  <c r="L4" i="2" l="1"/>
  <c r="M4" i="2" s="1"/>
  <c r="L16" i="2"/>
  <c r="M16" i="2" s="1"/>
  <c r="J18" i="2"/>
  <c r="L3" i="2"/>
  <c r="M3" i="2" s="1"/>
  <c r="M18" i="2" s="1"/>
  <c r="L13" i="2"/>
  <c r="M13" i="2" s="1"/>
  <c r="L17" i="2"/>
  <c r="M17" i="2" s="1"/>
  <c r="L10" i="2"/>
  <c r="M10" i="2" s="1"/>
  <c r="L15" i="2"/>
  <c r="M15" i="2" s="1"/>
  <c r="L8" i="2"/>
  <c r="M8" i="2" s="1"/>
  <c r="L11" i="2"/>
  <c r="M11" i="2" s="1"/>
  <c r="L5" i="2"/>
  <c r="M5" i="2" s="1"/>
  <c r="L9" i="2"/>
  <c r="M9" i="2" s="1"/>
  <c r="L12" i="2"/>
  <c r="M12" i="2" s="1"/>
  <c r="L14" i="2"/>
  <c r="M14" i="2" s="1"/>
  <c r="L18" i="2" l="1"/>
  <c r="F25" i="8" l="1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H10" i="8" s="1"/>
  <c r="J10" i="8" s="1"/>
  <c r="F9" i="8"/>
  <c r="F8" i="8"/>
  <c r="F7" i="8"/>
  <c r="F6" i="8"/>
  <c r="F5" i="8"/>
  <c r="F4" i="8"/>
  <c r="F3" i="8"/>
  <c r="H18" i="8" l="1"/>
  <c r="J18" i="8" s="1"/>
  <c r="L18" i="8" s="1"/>
  <c r="M18" i="8" s="1"/>
  <c r="J23" i="8"/>
  <c r="H23" i="8"/>
  <c r="H6" i="8"/>
  <c r="J6" i="8" s="1"/>
  <c r="L6" i="8" s="1"/>
  <c r="M6" i="8" s="1"/>
  <c r="J7" i="8"/>
  <c r="H7" i="8"/>
  <c r="H12" i="8"/>
  <c r="J12" i="8" s="1"/>
  <c r="L12" i="8" s="1"/>
  <c r="M12" i="8" s="1"/>
  <c r="J16" i="8"/>
  <c r="L16" i="8" s="1"/>
  <c r="M16" i="8" s="1"/>
  <c r="H16" i="8"/>
  <c r="H20" i="8"/>
  <c r="J20" i="8" s="1"/>
  <c r="L20" i="8" s="1"/>
  <c r="M20" i="8" s="1"/>
  <c r="J24" i="8"/>
  <c r="L24" i="8" s="1"/>
  <c r="M24" i="8" s="1"/>
  <c r="H24" i="8"/>
  <c r="H8" i="8"/>
  <c r="J8" i="8" s="1"/>
  <c r="L8" i="8" s="1"/>
  <c r="M8" i="8" s="1"/>
  <c r="J13" i="8"/>
  <c r="H13" i="8"/>
  <c r="H21" i="8"/>
  <c r="J21" i="8" s="1"/>
  <c r="L21" i="8" s="1"/>
  <c r="M21" i="8" s="1"/>
  <c r="J25" i="8"/>
  <c r="H25" i="8"/>
  <c r="H19" i="8"/>
  <c r="J19" i="8" s="1"/>
  <c r="L19" i="8" s="1"/>
  <c r="M19" i="8" s="1"/>
  <c r="H15" i="8"/>
  <c r="J15" i="8" s="1"/>
  <c r="L15" i="8" s="1"/>
  <c r="M15" i="8" s="1"/>
  <c r="H9" i="8"/>
  <c r="J9" i="8" s="1"/>
  <c r="L9" i="8" s="1"/>
  <c r="M9" i="8" s="1"/>
  <c r="J4" i="8"/>
  <c r="L4" i="8" s="1"/>
  <c r="M4" i="8" s="1"/>
  <c r="H4" i="8"/>
  <c r="H3" i="8"/>
  <c r="J3" i="8" s="1"/>
  <c r="L3" i="8" s="1"/>
  <c r="M3" i="8" s="1"/>
  <c r="H14" i="8"/>
  <c r="J14" i="8" s="1"/>
  <c r="L14" i="8" s="1"/>
  <c r="M14" i="8" s="1"/>
  <c r="H5" i="8"/>
  <c r="J5" i="8" s="1"/>
  <c r="L5" i="8" s="1"/>
  <c r="M5" i="8" s="1"/>
  <c r="H11" i="8"/>
  <c r="J11" i="8" s="1"/>
  <c r="L11" i="8" s="1"/>
  <c r="M11" i="8" s="1"/>
  <c r="H17" i="8"/>
  <c r="J17" i="8" s="1"/>
  <c r="L17" i="8" s="1"/>
  <c r="M17" i="8" s="1"/>
  <c r="H22" i="8"/>
  <c r="J22" i="8" s="1"/>
  <c r="L22" i="8" s="1"/>
  <c r="M22" i="8" s="1"/>
  <c r="L13" i="8"/>
  <c r="M13" i="8" s="1"/>
  <c r="L7" i="8"/>
  <c r="M7" i="8" s="1"/>
  <c r="L10" i="8"/>
  <c r="M10" i="8" s="1"/>
  <c r="L25" i="8"/>
  <c r="M25" i="8" s="1"/>
  <c r="L23" i="8"/>
  <c r="M23" i="8" s="1"/>
  <c r="M26" i="8" l="1"/>
  <c r="F4" i="4"/>
  <c r="F5" i="4"/>
  <c r="H5" i="4" s="1"/>
  <c r="F17" i="1"/>
  <c r="H17" i="1" s="1"/>
  <c r="J17" i="1" l="1"/>
  <c r="L17" i="1" s="1"/>
  <c r="M17" i="1" s="1"/>
  <c r="J5" i="4"/>
  <c r="H4" i="4"/>
  <c r="J4" i="4" s="1"/>
  <c r="F6" i="4"/>
  <c r="H6" i="4" s="1"/>
  <c r="J6" i="4" s="1"/>
  <c r="L4" i="4" l="1"/>
  <c r="M4" i="4" s="1"/>
  <c r="L5" i="4"/>
  <c r="M5" i="4" s="1"/>
  <c r="L6" i="4"/>
  <c r="M6" i="4" s="1"/>
  <c r="F7" i="1"/>
  <c r="H7" i="1" s="1"/>
  <c r="J7" i="1" s="1"/>
  <c r="F4" i="1"/>
  <c r="F5" i="1"/>
  <c r="H5" i="1" s="1"/>
  <c r="J5" i="1" s="1"/>
  <c r="F6" i="1"/>
  <c r="H6" i="1" s="1"/>
  <c r="J6" i="1" s="1"/>
  <c r="L6" i="1" s="1"/>
  <c r="F8" i="1"/>
  <c r="H8" i="1" s="1"/>
  <c r="J8" i="1" s="1"/>
  <c r="F9" i="1"/>
  <c r="H9" i="1" s="1"/>
  <c r="J9" i="1" s="1"/>
  <c r="F10" i="1"/>
  <c r="H10" i="1" s="1"/>
  <c r="J10" i="1" s="1"/>
  <c r="F11" i="1"/>
  <c r="F12" i="1"/>
  <c r="H12" i="1" s="1"/>
  <c r="J12" i="1" s="1"/>
  <c r="F13" i="1"/>
  <c r="H13" i="1" s="1"/>
  <c r="J13" i="1" s="1"/>
  <c r="F14" i="1"/>
  <c r="F15" i="1"/>
  <c r="H15" i="1" s="1"/>
  <c r="J15" i="1" s="1"/>
  <c r="F16" i="1"/>
  <c r="H16" i="1" s="1"/>
  <c r="J16" i="1" s="1"/>
  <c r="J4" i="1"/>
  <c r="H11" i="1"/>
  <c r="J11" i="1" s="1"/>
  <c r="H14" i="1"/>
  <c r="J14" i="1" s="1"/>
  <c r="F7" i="4"/>
  <c r="H7" i="4" s="1"/>
  <c r="J7" i="4" s="1"/>
  <c r="F8" i="4"/>
  <c r="H8" i="4" s="1"/>
  <c r="J8" i="4" s="1"/>
  <c r="F9" i="4"/>
  <c r="H9" i="4" s="1"/>
  <c r="J9" i="4" s="1"/>
  <c r="F10" i="4"/>
  <c r="H10" i="4" s="1"/>
  <c r="J10" i="4" s="1"/>
  <c r="F14" i="4"/>
  <c r="F15" i="4"/>
  <c r="F16" i="4"/>
  <c r="F17" i="4"/>
  <c r="F18" i="4"/>
  <c r="F19" i="4"/>
  <c r="F20" i="4"/>
  <c r="H20" i="4" s="1"/>
  <c r="J20" i="4" s="1"/>
  <c r="F21" i="4"/>
  <c r="F22" i="4"/>
  <c r="F23" i="4"/>
  <c r="H23" i="4" s="1"/>
  <c r="J23" i="4" s="1"/>
  <c r="F24" i="4"/>
  <c r="H24" i="4" s="1"/>
  <c r="J24" i="4" s="1"/>
  <c r="F25" i="4"/>
  <c r="F26" i="4"/>
  <c r="F27" i="4"/>
  <c r="F28" i="4"/>
  <c r="H28" i="4" s="1"/>
  <c r="J28" i="4" s="1"/>
  <c r="F29" i="4"/>
  <c r="H29" i="4" s="1"/>
  <c r="J29" i="4" s="1"/>
  <c r="F30" i="4"/>
  <c r="H30" i="4" s="1"/>
  <c r="J30" i="4" s="1"/>
  <c r="F31" i="4"/>
  <c r="H31" i="4" s="1"/>
  <c r="J31" i="4" s="1"/>
  <c r="F32" i="4"/>
  <c r="F33" i="4"/>
  <c r="H33" i="4" s="1"/>
  <c r="J33" i="4" s="1"/>
  <c r="F34" i="4"/>
  <c r="H34" i="4" s="1"/>
  <c r="J34" i="4" s="1"/>
  <c r="F3" i="4"/>
  <c r="H3" i="4" l="1"/>
  <c r="J3" i="4" s="1"/>
  <c r="L3" i="4" s="1"/>
  <c r="H27" i="4"/>
  <c r="J27" i="4" s="1"/>
  <c r="H25" i="4"/>
  <c r="J25" i="4" s="1"/>
  <c r="H21" i="4"/>
  <c r="J21" i="4" s="1"/>
  <c r="H19" i="4"/>
  <c r="J19" i="4" s="1"/>
  <c r="H18" i="4"/>
  <c r="J18" i="4" s="1"/>
  <c r="H16" i="4"/>
  <c r="J16" i="4" s="1"/>
  <c r="H14" i="4"/>
  <c r="J14" i="4" s="1"/>
  <c r="H32" i="4"/>
  <c r="J32" i="4" s="1"/>
  <c r="H26" i="4"/>
  <c r="J26" i="4" s="1"/>
  <c r="H22" i="4"/>
  <c r="J22" i="4" s="1"/>
  <c r="H17" i="4"/>
  <c r="J17" i="4" s="1"/>
  <c r="H15" i="4"/>
  <c r="J15" i="4" s="1"/>
  <c r="L8" i="1"/>
  <c r="M8" i="1" s="1"/>
  <c r="L7" i="1"/>
  <c r="M7" i="1" s="1"/>
  <c r="L14" i="1"/>
  <c r="M14" i="1" s="1"/>
  <c r="L12" i="1"/>
  <c r="M12" i="1" s="1"/>
  <c r="L10" i="1"/>
  <c r="M10" i="1" s="1"/>
  <c r="L5" i="1"/>
  <c r="M5" i="1" s="1"/>
  <c r="L16" i="1"/>
  <c r="M16" i="1" s="1"/>
  <c r="L15" i="1"/>
  <c r="M15" i="1" s="1"/>
  <c r="L13" i="1"/>
  <c r="M13" i="1" s="1"/>
  <c r="L11" i="1"/>
  <c r="M11" i="1" s="1"/>
  <c r="L9" i="1"/>
  <c r="M9" i="1" s="1"/>
  <c r="M6" i="1"/>
  <c r="L4" i="1"/>
  <c r="M4" i="1" s="1"/>
  <c r="L9" i="4"/>
  <c r="M9" i="4" s="1"/>
  <c r="L7" i="4"/>
  <c r="M7" i="4" s="1"/>
  <c r="L30" i="4"/>
  <c r="M30" i="4" s="1"/>
  <c r="L28" i="4"/>
  <c r="M28" i="4" s="1"/>
  <c r="L24" i="4"/>
  <c r="M24" i="4" s="1"/>
  <c r="L20" i="4"/>
  <c r="M20" i="4" s="1"/>
  <c r="L33" i="4"/>
  <c r="M33" i="4" s="1"/>
  <c r="L31" i="4"/>
  <c r="M31" i="4" s="1"/>
  <c r="L29" i="4"/>
  <c r="M29" i="4" s="1"/>
  <c r="L23" i="4"/>
  <c r="M23" i="4" s="1"/>
  <c r="L10" i="4"/>
  <c r="M10" i="4" s="1"/>
  <c r="L8" i="4"/>
  <c r="M8" i="4" s="1"/>
  <c r="F3" i="1"/>
  <c r="L27" i="4" l="1"/>
  <c r="M27" i="4" s="1"/>
  <c r="L32" i="4"/>
  <c r="M32" i="4" s="1"/>
  <c r="L19" i="4"/>
  <c r="M19" i="4" s="1"/>
  <c r="L18" i="4"/>
  <c r="M18" i="4" s="1"/>
  <c r="L17" i="4"/>
  <c r="M17" i="4" s="1"/>
  <c r="L21" i="4"/>
  <c r="M21" i="4" s="1"/>
  <c r="L26" i="4"/>
  <c r="M26" i="4" s="1"/>
  <c r="L14" i="4"/>
  <c r="M14" i="4" s="1"/>
  <c r="L22" i="4"/>
  <c r="M22" i="4" s="1"/>
  <c r="L16" i="4"/>
  <c r="M16" i="4" s="1"/>
  <c r="L25" i="4"/>
  <c r="M25" i="4" s="1"/>
  <c r="L15" i="4"/>
  <c r="M15" i="4" s="1"/>
  <c r="H3" i="1"/>
  <c r="J3" i="1" s="1"/>
  <c r="L3" i="1" s="1"/>
  <c r="M3" i="1" s="1"/>
  <c r="M18" i="1" s="1"/>
  <c r="M3" i="4"/>
  <c r="L34" i="4" l="1"/>
  <c r="L35" i="4" s="1"/>
  <c r="J18" i="1"/>
  <c r="L18" i="1"/>
  <c r="M34" i="4" l="1"/>
  <c r="M35" i="4" s="1"/>
</calcChain>
</file>

<file path=xl/sharedStrings.xml><?xml version="1.0" encoding="utf-8"?>
<sst xmlns="http://schemas.openxmlformats.org/spreadsheetml/2006/main" count="783" uniqueCount="334">
  <si>
    <t>LP</t>
  </si>
  <si>
    <t xml:space="preserve">PRZEDMIOT ZAMÓWIENIA </t>
  </si>
  <si>
    <t xml:space="preserve">vat </t>
  </si>
  <si>
    <t xml:space="preserve">j.m </t>
  </si>
  <si>
    <t>kg</t>
  </si>
  <si>
    <t>1.</t>
  </si>
  <si>
    <t>Wartość netto</t>
  </si>
  <si>
    <t>Wartość vat</t>
  </si>
  <si>
    <t>Wartość brutto</t>
  </si>
  <si>
    <t>2.</t>
  </si>
  <si>
    <t>szt</t>
  </si>
  <si>
    <t>3.</t>
  </si>
  <si>
    <t>4.</t>
  </si>
  <si>
    <t>5.</t>
  </si>
  <si>
    <t>6.</t>
  </si>
  <si>
    <t>Okres w miesiącach</t>
  </si>
  <si>
    <t>Okres w miesiacach</t>
  </si>
  <si>
    <t>Cena jednostkowa netto</t>
  </si>
  <si>
    <t>razem</t>
  </si>
  <si>
    <t>Suma - ilość szacowana na 1 miesiąc</t>
  </si>
  <si>
    <t>P7 w  Sulechowie</t>
  </si>
  <si>
    <t>arbuz</t>
  </si>
  <si>
    <t>awokado</t>
  </si>
  <si>
    <t>banan</t>
  </si>
  <si>
    <t xml:space="preserve">brzoskwinia </t>
  </si>
  <si>
    <t>jabłko</t>
  </si>
  <si>
    <t>khaki</t>
  </si>
  <si>
    <t>kiwi</t>
  </si>
  <si>
    <t xml:space="preserve">mandarynka </t>
  </si>
  <si>
    <t xml:space="preserve">śliwka </t>
  </si>
  <si>
    <t>winogrono</t>
  </si>
  <si>
    <t>Cebula</t>
  </si>
  <si>
    <t>czosnek</t>
  </si>
  <si>
    <t>kalarepa</t>
  </si>
  <si>
    <t>kapusta pekińska</t>
  </si>
  <si>
    <t>kapusta świeża</t>
  </si>
  <si>
    <t>kapusta kiszona</t>
  </si>
  <si>
    <t>koper pęczek</t>
  </si>
  <si>
    <t>marchew</t>
  </si>
  <si>
    <t>natka pietruszki pęczek</t>
  </si>
  <si>
    <t>ogórek świeży</t>
  </si>
  <si>
    <t>ogórek kiszony</t>
  </si>
  <si>
    <t>papryka żółta</t>
  </si>
  <si>
    <t xml:space="preserve">papryka zielona </t>
  </si>
  <si>
    <t>papryka czerwona</t>
  </si>
  <si>
    <t>pieczarki</t>
  </si>
  <si>
    <t>pomidor</t>
  </si>
  <si>
    <t>pomidor koktajlowy</t>
  </si>
  <si>
    <t>por</t>
  </si>
  <si>
    <t>rzodkiew biała</t>
  </si>
  <si>
    <t>rzodkiewka pęczek</t>
  </si>
  <si>
    <t>sałata</t>
  </si>
  <si>
    <t>sałata lodowa</t>
  </si>
  <si>
    <t>seler</t>
  </si>
  <si>
    <t>szczypiorek pęczek</t>
  </si>
  <si>
    <t>ziemniaki młode</t>
  </si>
  <si>
    <t xml:space="preserve">ziemniaki </t>
  </si>
  <si>
    <t>ilość w 11 miesiącach</t>
  </si>
  <si>
    <t>Suma - ilość szacowana w 11 miesiącach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</si>
  <si>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</si>
  <si>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</si>
  <si>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</si>
  <si>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</si>
  <si>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</si>
  <si>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</si>
  <si>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</si>
  <si>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</si>
  <si>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</si>
  <si>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</si>
  <si>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</si>
  <si>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</si>
  <si>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</si>
  <si>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</si>
  <si>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</si>
  <si>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</si>
  <si>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</si>
  <si>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</si>
  <si>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</si>
  <si>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</si>
  <si>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</si>
  <si>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</si>
  <si>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</si>
  <si>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</si>
  <si>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cytryna</t>
  </si>
  <si>
    <t>gruszka</t>
  </si>
  <si>
    <t>truskawka 2 kg</t>
  </si>
  <si>
    <t>31.</t>
  </si>
  <si>
    <t>burak czerwony</t>
  </si>
  <si>
    <t>cukinia</t>
  </si>
  <si>
    <t>pomarańcza</t>
  </si>
  <si>
    <t>P7 w Sulechowie</t>
  </si>
  <si>
    <t>brokuł 2 KG</t>
  </si>
  <si>
    <t>brukselka 2,5KG</t>
  </si>
  <si>
    <t>fasolka szparagowa zielona cięta 2,5KG</t>
  </si>
  <si>
    <t>fasolka szparagowa żółta cięta 2,5KG</t>
  </si>
  <si>
    <t>groszek zielony 2,5KG</t>
  </si>
  <si>
    <t>jagoda 2,5KG</t>
  </si>
  <si>
    <t>kalafior 2,5KG</t>
  </si>
  <si>
    <t>knedle owocowe 2KG truskawkowe</t>
  </si>
  <si>
    <t>mieszanka kompotowa bez pestki 2,5KG</t>
  </si>
  <si>
    <t>mieszanka warzywna 7 składników 2,5KG</t>
  </si>
  <si>
    <t>malina 2,5KG</t>
  </si>
  <si>
    <t>marchewka kostka 2,5KG</t>
  </si>
  <si>
    <t>marchew z groszkiem 2,5KG</t>
  </si>
  <si>
    <t>paluszki rybne z fileta 1x6 kg mintaj</t>
  </si>
  <si>
    <t>porzeczka czerwona 2,5 KG</t>
  </si>
  <si>
    <t>pierogi ruskie 1,5KG</t>
  </si>
  <si>
    <t>filet z miruny ze skórą bez glazury</t>
  </si>
  <si>
    <t>szpinak cięty 2,5KG</t>
  </si>
  <si>
    <t>truskawka 2,5KG</t>
  </si>
  <si>
    <t>wiśnia bez pestki 2,5KG</t>
  </si>
  <si>
    <t>włoszczyzna paski 2,5KG</t>
  </si>
  <si>
    <t>bułka graham  70 g</t>
  </si>
  <si>
    <t>bułka jęczmienna ze słonecznikiem 80 g</t>
  </si>
  <si>
    <t>bułka maślana 70 g</t>
  </si>
  <si>
    <t>chleb baltonowski krojony 550 g</t>
  </si>
  <si>
    <t xml:space="preserve">chleb graham 400 g </t>
  </si>
  <si>
    <t>chleb razowy żytni 450 g</t>
  </si>
  <si>
    <t>chleb 400 g-pszenno-żytni wieloziarnisty</t>
  </si>
  <si>
    <t>ciastka półfrancuskie z jabłkiem/z serem</t>
  </si>
  <si>
    <t>drożdżówka z owocami 80g</t>
  </si>
  <si>
    <t>pączek</t>
  </si>
  <si>
    <t>rogal zwykły z makiem 60 g</t>
  </si>
  <si>
    <t>RAZEM</t>
  </si>
  <si>
    <t>Łopatka b/k</t>
  </si>
  <si>
    <t>KG</t>
  </si>
  <si>
    <t>karkówka b/k</t>
  </si>
  <si>
    <t>schab b/k</t>
  </si>
  <si>
    <t>kurczak cały</t>
  </si>
  <si>
    <t>filet z kurczaka</t>
  </si>
  <si>
    <t>udka z kurczaka</t>
  </si>
  <si>
    <t>wątróbka drobiowa</t>
  </si>
  <si>
    <t>Mleko 2%</t>
  </si>
  <si>
    <t>L</t>
  </si>
  <si>
    <t>Śmietana kwaśna 12% 330 ml</t>
  </si>
  <si>
    <t>masło extra 82 % tłuszczu 200 g</t>
  </si>
  <si>
    <t>twaróg krajanka</t>
  </si>
  <si>
    <t>kefir naturalny</t>
  </si>
  <si>
    <t xml:space="preserve">makrela wędzona </t>
  </si>
  <si>
    <t>P 7  w Sulechowie</t>
  </si>
  <si>
    <t>Buraczki wiórki słoik 510 g</t>
  </si>
  <si>
    <t xml:space="preserve">szt </t>
  </si>
  <si>
    <t>Chrzan tarty 160 g</t>
  </si>
  <si>
    <t>Cukier puder 0,5 kg</t>
  </si>
  <si>
    <t>Cukier</t>
  </si>
  <si>
    <t>Curry 25 g</t>
  </si>
  <si>
    <t>Dżem 100 % owoców 220g</t>
  </si>
  <si>
    <t xml:space="preserve">fasola jaś </t>
  </si>
  <si>
    <t>Groch połówki łuskany</t>
  </si>
  <si>
    <t>herbata ekspresowa czarna 40 szt</t>
  </si>
  <si>
    <t>herbata ekspresowa miętowa 20 szt</t>
  </si>
  <si>
    <t>kasza gryczana 4x100 g</t>
  </si>
  <si>
    <t>kasza jęczmienna 4x100 g</t>
  </si>
  <si>
    <t>ketchup łagodny 470-490 g</t>
  </si>
  <si>
    <t>32.</t>
  </si>
  <si>
    <t>33.</t>
  </si>
  <si>
    <t>kasza manna 500 g</t>
  </si>
  <si>
    <t>34.</t>
  </si>
  <si>
    <t>35.</t>
  </si>
  <si>
    <t>36.</t>
  </si>
  <si>
    <t>37.</t>
  </si>
  <si>
    <t>38.</t>
  </si>
  <si>
    <t>kwasek cytrynowy</t>
  </si>
  <si>
    <t>39.</t>
  </si>
  <si>
    <t>40.</t>
  </si>
  <si>
    <t>41.</t>
  </si>
  <si>
    <t>42.</t>
  </si>
  <si>
    <t>43.</t>
  </si>
  <si>
    <t>44.</t>
  </si>
  <si>
    <t>mąka poznańska 1 kg</t>
  </si>
  <si>
    <t>45.</t>
  </si>
  <si>
    <t>makaron gwiazdka 250 g</t>
  </si>
  <si>
    <t>46.</t>
  </si>
  <si>
    <t>47.</t>
  </si>
  <si>
    <t>makaron zacierka 250 g</t>
  </si>
  <si>
    <t>48.</t>
  </si>
  <si>
    <t>49.</t>
  </si>
  <si>
    <t>makaron świder 2 kg</t>
  </si>
  <si>
    <t>50.</t>
  </si>
  <si>
    <t>miód naturalny wielokwiatowy 370 g</t>
  </si>
  <si>
    <t>51.</t>
  </si>
  <si>
    <t>miód naturalny wielokwiatowy 1 kg</t>
  </si>
  <si>
    <t>52.</t>
  </si>
  <si>
    <t>53.</t>
  </si>
  <si>
    <t>54.</t>
  </si>
  <si>
    <t>55.</t>
  </si>
  <si>
    <t>56.</t>
  </si>
  <si>
    <t>57.</t>
  </si>
  <si>
    <t>mąka tortowa 1 kg</t>
  </si>
  <si>
    <t>58.</t>
  </si>
  <si>
    <t>musli owocowe bez cukru</t>
  </si>
  <si>
    <t>59.</t>
  </si>
  <si>
    <t>musztarda łagodna  210 g</t>
  </si>
  <si>
    <t>60.</t>
  </si>
  <si>
    <t>61.</t>
  </si>
  <si>
    <t>mąka ziemniaczana 0,5 kg</t>
  </si>
  <si>
    <t>62.</t>
  </si>
  <si>
    <t>olej rzepakowy  rafinowany 100% 1l</t>
  </si>
  <si>
    <t>63.</t>
  </si>
  <si>
    <t>100% rafinowany olej  rzepakowy z pierwszego tłoczenia1l</t>
  </si>
  <si>
    <t>64.</t>
  </si>
  <si>
    <t>65.</t>
  </si>
  <si>
    <t>66.</t>
  </si>
  <si>
    <t>przyprawa do kurczaka bez glutaminianu sodu</t>
  </si>
  <si>
    <t>68.</t>
  </si>
  <si>
    <t>69.</t>
  </si>
  <si>
    <t>płatki pełnoziarniste owsiane 400 g</t>
  </si>
  <si>
    <t>70.</t>
  </si>
  <si>
    <t>71.</t>
  </si>
  <si>
    <t>płatki orkiszowe 0,5 kg</t>
  </si>
  <si>
    <t>72.</t>
  </si>
  <si>
    <t>płatki owsiane 0,5 kg</t>
  </si>
  <si>
    <t>73.</t>
  </si>
  <si>
    <t>płatki ryżowe 250 g</t>
  </si>
  <si>
    <t>74.</t>
  </si>
  <si>
    <t>papryka słodka mielona 20 g -22 g</t>
  </si>
  <si>
    <t>75.</t>
  </si>
  <si>
    <t>76.</t>
  </si>
  <si>
    <t>rodzynki bez cukru i tłuszczu 100 g</t>
  </si>
  <si>
    <t>77.</t>
  </si>
  <si>
    <t>ryż 4x100 g</t>
  </si>
  <si>
    <t>78.</t>
  </si>
  <si>
    <t>79.</t>
  </si>
  <si>
    <t>ryż brązowy 4x100 g</t>
  </si>
  <si>
    <t>80.</t>
  </si>
  <si>
    <t>81.</t>
  </si>
  <si>
    <t>soczewica czerwona 350 g</t>
  </si>
  <si>
    <t>83.</t>
  </si>
  <si>
    <t>sól 1 kg</t>
  </si>
  <si>
    <t>84.</t>
  </si>
  <si>
    <t>85.</t>
  </si>
  <si>
    <t>86.</t>
  </si>
  <si>
    <t>87.</t>
  </si>
  <si>
    <t>wegeta naturalna 3 kg</t>
  </si>
  <si>
    <t>ziele angielskie 20g</t>
  </si>
  <si>
    <t>żurawina suszona 100 g</t>
  </si>
  <si>
    <t>ser żółty gouda</t>
  </si>
  <si>
    <t>ser żółty salami</t>
  </si>
  <si>
    <t>twaróg półtłusty 250g</t>
  </si>
  <si>
    <t>twaróg śmietankowy 250g</t>
  </si>
  <si>
    <t>śmietana UHT 12 % 250 g</t>
  </si>
  <si>
    <t>SZT</t>
  </si>
  <si>
    <t>woda w butli 19l</t>
  </si>
  <si>
    <t>jajka L</t>
  </si>
  <si>
    <t>Cukier wanilinowy 32g</t>
  </si>
  <si>
    <t>Chrupki kukurydziane 220g skład:kaszka kukurydziana 100%</t>
  </si>
  <si>
    <t>Budyń bez cukru 35g różne smaki</t>
  </si>
  <si>
    <t>Cynamon mielony 15g</t>
  </si>
  <si>
    <t>herbata ekspresowa owocowa 20 torebek 40g</t>
  </si>
  <si>
    <t>herbata ekspresowa czarna 90 szt 126g</t>
  </si>
  <si>
    <t>herbata ekspresowa koper włoski 20 szt 30g</t>
  </si>
  <si>
    <t>herbata rumianek 20 szt 30g</t>
  </si>
  <si>
    <t>kakao naturalne 100g, zawartość tłuszczu kakaowego10-20%</t>
  </si>
  <si>
    <t>kawa zbożowa rozpuszczalna 150 g</t>
  </si>
  <si>
    <t>pyzy drożdżowe na parze 350g-400g</t>
  </si>
  <si>
    <t>zioła prowasalskie 10g</t>
  </si>
  <si>
    <t>kukurydza konserwowa 400 g</t>
  </si>
  <si>
    <t>82.</t>
  </si>
  <si>
    <t>majonez dekoracyjny 400 g zawierający żółtko jaja 6%</t>
  </si>
  <si>
    <t>nektarynka</t>
  </si>
  <si>
    <t>kiełki jarmużu 50g</t>
  </si>
  <si>
    <t>kiełki brokuła 50g</t>
  </si>
  <si>
    <t>kiełki-mieszanka 50g</t>
  </si>
  <si>
    <t>kapusta młoda 2kg</t>
  </si>
  <si>
    <t>bułka pszenna  80 g</t>
  </si>
  <si>
    <t>bułka tarta</t>
  </si>
  <si>
    <t>drożdże 100 g</t>
  </si>
  <si>
    <t>śledż po wiejsku 3kg</t>
  </si>
  <si>
    <t>serek topiony bloczek 100g śmietankowy</t>
  </si>
  <si>
    <t>serek topiony bloczek 100g ziołowy</t>
  </si>
  <si>
    <t>margaryna do smażenia 250 g</t>
  </si>
  <si>
    <t xml:space="preserve">Jogurt naturalny typu greckiego1,5 % 400g </t>
  </si>
  <si>
    <t>Jogurt naturalny 1,5 % 350 g</t>
  </si>
  <si>
    <t>67.</t>
  </si>
  <si>
    <t>makaron łazanka 0,5 kg z mąki durum</t>
  </si>
  <si>
    <t>makaron spaghetti 1 kg z mąki durum</t>
  </si>
  <si>
    <t>makaron razowy świderki 0,4 kg z mąki razowej durum</t>
  </si>
  <si>
    <t>makaron łazanka 2 kg, z mąki durum</t>
  </si>
  <si>
    <t>makaron kokardka 2 kg z mąki durum</t>
  </si>
  <si>
    <t>makaron muszelka 2 kg z mąki durum</t>
  </si>
  <si>
    <t>sól morska sodowo-potasowa</t>
  </si>
  <si>
    <t>warzywa na patelnię 450 g</t>
  </si>
  <si>
    <t>szczaw krojony w słoiku 280 g 84% szczawiu</t>
  </si>
  <si>
    <t>tuńczyk kawałki w sosie własnym 170 g, zaw. Tuńczyka 70%</t>
  </si>
  <si>
    <t>Bazylia 10g</t>
  </si>
  <si>
    <t>Buraczki wiórki słoik 420g</t>
  </si>
  <si>
    <t>kisiel bez cukru truskawkowy 77g</t>
  </si>
  <si>
    <t>Filet z makreli w pomidorach puszka 170g 60% makreli</t>
  </si>
  <si>
    <t>Ananas plastry puszka 565g</t>
  </si>
  <si>
    <t>konentrat pomidorowy 200 g, zawartość ekstraktu 30%</t>
  </si>
  <si>
    <t>koncentrat pomidorowy 950 g, zawartość ekstraktu 28-30%</t>
  </si>
  <si>
    <t>kukurydza konserwowa  400 g</t>
  </si>
  <si>
    <t>kawa zożowa saszetki 84g 20 szt</t>
  </si>
  <si>
    <t>liść laurowy 7g</t>
  </si>
  <si>
    <t>lubczyk 10g</t>
  </si>
  <si>
    <t>majeranek 20g</t>
  </si>
  <si>
    <t>makaron pióra 2 kg z mąki durum</t>
  </si>
  <si>
    <t>makaron nitka rosołowa 2 kg z mąki durum</t>
  </si>
  <si>
    <t>oregano 10g</t>
  </si>
  <si>
    <t>pieprz czarny mielony 20g</t>
  </si>
  <si>
    <t>syrop owocowy 420 ml</t>
  </si>
  <si>
    <t>płatki kukurydziane śniadaniowe 600 g skł. Grys kukurydziany 99,9%</t>
  </si>
  <si>
    <t>płatki śniadaniowe kukurydziane250 g, skł. Grys kukurydziany 99,9%</t>
  </si>
  <si>
    <t>żurek naturalny 500 ml</t>
  </si>
  <si>
    <t>szynka gotowana drobiowa pow. 90% mięsa</t>
  </si>
  <si>
    <t>filet pieczony z kurczaka pow. 90% mięsa</t>
  </si>
  <si>
    <t xml:space="preserve">kiełbasa śląska wieprzowa zaw. mięsa od 76-88%, </t>
  </si>
  <si>
    <t>serek truskawkowy 115 g - 130g, cukier 11,6-13 g na 100g</t>
  </si>
  <si>
    <t xml:space="preserve">ser żółty edam </t>
  </si>
  <si>
    <t>ser żółty zamojski</t>
  </si>
  <si>
    <t xml:space="preserve">serek homogenizowany waniliowy 140g-150g,w 100 g :cukier 14g - 15 g, </t>
  </si>
  <si>
    <t>chałka 280g- 300 g</t>
  </si>
  <si>
    <t>wątrobianka pow. 80% mięsa</t>
  </si>
  <si>
    <t>kiełbasa żywiecka pow. 92 % mięsa</t>
  </si>
  <si>
    <t>polędwica wędzona parzona wieprzowa, 100g produktu wyprodukowano z 110 g mięsa</t>
  </si>
  <si>
    <t>szynka gotowana wieprzowa wędzonka , 100g produktu wyprodukowano z 109g mięsa</t>
  </si>
  <si>
    <t>boczek pieczony, wędzonka100g produktu wyprodukowano z 110 g mięsa</t>
  </si>
  <si>
    <t>kiełbasa szynkowa 94 % mięsa</t>
  </si>
  <si>
    <t>kiełbasa krakowska wieprzowa, wędzona, parzona pow. 94% mięsa</t>
  </si>
  <si>
    <t>88.</t>
  </si>
  <si>
    <t>suszone chispy jabłko 100%, 18 g</t>
  </si>
  <si>
    <t>parówki cienkie w folii pow.92% mięsa</t>
  </si>
  <si>
    <t>mozzarella masa netto sera 125g(kulka)</t>
  </si>
  <si>
    <t>Chleb pszenno-żytni ciemny ze słonecznikiem i siemieniem lnianym 450g</t>
  </si>
  <si>
    <t>OWOCE częśc 1.1</t>
  </si>
  <si>
    <t>WARZYWA część 1.2</t>
  </si>
  <si>
    <t>mrożonki część 1.3</t>
  </si>
  <si>
    <t>PIECZYWO część 1.4</t>
  </si>
  <si>
    <t>MIĘSO I WĘDLINY część 1.5</t>
  </si>
  <si>
    <t>NABIAŁ część 1.6</t>
  </si>
  <si>
    <t>ARTYKUŁY SPOŻYWCZE 1.7</t>
  </si>
  <si>
    <t>WODA częśc 1.8</t>
  </si>
  <si>
    <t>JAJKA częśc 1.9</t>
  </si>
  <si>
    <t>Suma - ilość szacowana w 6 miesiącach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</si>
</sst>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4">
    <font>
      <sz val="11"/>
      <color theme="1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9" fontId="0" fillId="0" borderId="1" xfId="0" applyNumberFormat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4" fontId="0" fillId="0" borderId="1" xfId="0" applyNumberFormat="1" applyBorder="1"/>
    <xf numFmtId="4" fontId="0" fillId="0" borderId="1" xfId="0" applyNumberFormat="1" applyBorder="1" applyAlignment="1">
      <alignment wrapText="1"/>
    </xf>
    <xf numFmtId="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Font="1" applyBorder="1"/>
    <xf numFmtId="0" fontId="0" fillId="0" borderId="1" xfId="0" applyFont="1" applyBorder="1"/>
    <xf numFmtId="0" fontId="0" fillId="0" borderId="4" xfId="0" applyFill="1" applyBorder="1"/>
    <xf numFmtId="43" fontId="0" fillId="0" borderId="0" xfId="1" applyFont="1"/>
    <xf numFmtId="4" fontId="0" fillId="0" borderId="4" xfId="0" applyNumberFormat="1" applyFill="1" applyBorder="1" applyAlignment="1">
      <alignment wrapText="1"/>
    </xf>
    <xf numFmtId="0" fontId="0" fillId="0" borderId="5" xfId="0" applyFont="1" applyFill="1" applyBorder="1"/>
    <xf numFmtId="0" fontId="0" fillId="0" borderId="3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0" borderId="1" xfId="0" applyNumberFormat="1" applyBorder="1"/>
    <xf numFmtId="2" fontId="0" fillId="0" borderId="1" xfId="0" applyNumberFormat="1" applyFont="1" applyBorder="1"/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zoomScale="98" zoomScaleNormal="98" workbookViewId="0">
      <selection activeCell="E26" sqref="E26"/>
    </sheetView>
  </sheetViews>
  <sheetFormatPr defaultRowHeight="14.25"/>
  <cols>
    <col min="2" max="2" width="34.625" customWidth="1"/>
    <col min="6" max="6" width="13.75" customWidth="1"/>
    <col min="8" max="8" width="14.375" customWidth="1"/>
    <col min="9" max="10" width="10" customWidth="1"/>
    <col min="11" max="11" width="6.625" customWidth="1"/>
    <col min="13" max="13" width="13.75" customWidth="1"/>
  </cols>
  <sheetData>
    <row r="1" spans="1:13" ht="15">
      <c r="A1" s="18" t="s">
        <v>324</v>
      </c>
      <c r="B1" s="18"/>
      <c r="C1" s="9"/>
      <c r="D1" s="19" t="s">
        <v>20</v>
      </c>
      <c r="E1" s="19"/>
      <c r="F1" s="19"/>
      <c r="G1" s="19"/>
      <c r="H1" s="9"/>
      <c r="I1" s="9"/>
      <c r="J1" s="9"/>
      <c r="K1" s="9"/>
      <c r="L1" s="9"/>
      <c r="M1" s="9"/>
    </row>
    <row r="2" spans="1:13" ht="38.25">
      <c r="A2" s="3" t="s">
        <v>0</v>
      </c>
      <c r="B2" s="4" t="s">
        <v>1</v>
      </c>
      <c r="C2" s="8" t="s">
        <v>3</v>
      </c>
      <c r="D2" s="8" t="s">
        <v>57</v>
      </c>
      <c r="E2" s="8" t="s">
        <v>15</v>
      </c>
      <c r="F2" s="8" t="s">
        <v>19</v>
      </c>
      <c r="G2" s="8" t="s">
        <v>16</v>
      </c>
      <c r="H2" s="8" t="s">
        <v>58</v>
      </c>
      <c r="I2" s="8" t="s">
        <v>17</v>
      </c>
      <c r="J2" s="8" t="s">
        <v>6</v>
      </c>
      <c r="K2" s="8" t="s">
        <v>2</v>
      </c>
      <c r="L2" s="8" t="s">
        <v>7</v>
      </c>
      <c r="M2" s="8" t="s">
        <v>8</v>
      </c>
    </row>
    <row r="3" spans="1:13">
      <c r="A3" s="1" t="s">
        <v>5</v>
      </c>
      <c r="B3" s="1" t="s">
        <v>21</v>
      </c>
      <c r="C3" s="1" t="s">
        <v>4</v>
      </c>
      <c r="D3" s="1">
        <v>100</v>
      </c>
      <c r="E3" s="1">
        <v>11</v>
      </c>
      <c r="F3" s="20">
        <f>D3/E3</f>
        <v>9.0909090909090917</v>
      </c>
      <c r="G3" s="1">
        <v>11</v>
      </c>
      <c r="H3" s="1">
        <f>F3*11</f>
        <v>100.00000000000001</v>
      </c>
      <c r="I3" s="5"/>
      <c r="J3" s="5">
        <f t="shared" ref="J3:J17" si="0">H3*I3</f>
        <v>0</v>
      </c>
      <c r="K3" s="2">
        <v>0.05</v>
      </c>
      <c r="L3" s="5">
        <f t="shared" ref="L3:L17" si="1">J3*K3</f>
        <v>0</v>
      </c>
      <c r="M3" s="6">
        <f t="shared" ref="M3:M17" si="2">J3+L3</f>
        <v>0</v>
      </c>
    </row>
    <row r="4" spans="1:13">
      <c r="A4" s="1" t="s">
        <v>9</v>
      </c>
      <c r="B4" s="1" t="s">
        <v>22</v>
      </c>
      <c r="C4" s="1" t="s">
        <v>10</v>
      </c>
      <c r="D4" s="1">
        <v>47</v>
      </c>
      <c r="E4" s="1">
        <v>11</v>
      </c>
      <c r="F4" s="20">
        <f t="shared" ref="F4:F17" si="3">D4/E4</f>
        <v>4.2727272727272725</v>
      </c>
      <c r="G4" s="1">
        <v>11</v>
      </c>
      <c r="H4" s="1">
        <f>F4*11</f>
        <v>47</v>
      </c>
      <c r="I4" s="5"/>
      <c r="J4" s="5">
        <f t="shared" si="0"/>
        <v>0</v>
      </c>
      <c r="K4" s="2">
        <v>0.05</v>
      </c>
      <c r="L4" s="5">
        <f t="shared" si="1"/>
        <v>0</v>
      </c>
      <c r="M4" s="6">
        <f t="shared" si="2"/>
        <v>0</v>
      </c>
    </row>
    <row r="5" spans="1:13">
      <c r="A5" s="1" t="s">
        <v>11</v>
      </c>
      <c r="B5" s="1" t="s">
        <v>23</v>
      </c>
      <c r="C5" s="1" t="s">
        <v>4</v>
      </c>
      <c r="D5" s="1">
        <v>700</v>
      </c>
      <c r="E5" s="1">
        <v>11</v>
      </c>
      <c r="F5" s="20">
        <f t="shared" si="3"/>
        <v>63.636363636363633</v>
      </c>
      <c r="G5" s="1">
        <v>11</v>
      </c>
      <c r="H5" s="1">
        <f t="shared" ref="H5:H17" si="4">F5*11</f>
        <v>700</v>
      </c>
      <c r="I5" s="5"/>
      <c r="J5" s="5">
        <f t="shared" si="0"/>
        <v>0</v>
      </c>
      <c r="K5" s="2">
        <v>0.05</v>
      </c>
      <c r="L5" s="5">
        <f t="shared" si="1"/>
        <v>0</v>
      </c>
      <c r="M5" s="6">
        <f t="shared" si="2"/>
        <v>0</v>
      </c>
    </row>
    <row r="6" spans="1:13">
      <c r="A6" s="1" t="s">
        <v>12</v>
      </c>
      <c r="B6" s="1" t="s">
        <v>24</v>
      </c>
      <c r="C6" s="1" t="s">
        <v>4</v>
      </c>
      <c r="D6" s="1">
        <v>60</v>
      </c>
      <c r="E6" s="1">
        <v>11</v>
      </c>
      <c r="F6" s="20">
        <f t="shared" si="3"/>
        <v>5.4545454545454541</v>
      </c>
      <c r="G6" s="1">
        <v>11</v>
      </c>
      <c r="H6" s="1">
        <f t="shared" si="4"/>
        <v>59.999999999999993</v>
      </c>
      <c r="I6" s="5"/>
      <c r="J6" s="5">
        <f t="shared" si="0"/>
        <v>0</v>
      </c>
      <c r="K6" s="2">
        <v>0.05</v>
      </c>
      <c r="L6" s="5">
        <f t="shared" si="1"/>
        <v>0</v>
      </c>
      <c r="M6" s="6">
        <f t="shared" si="2"/>
        <v>0</v>
      </c>
    </row>
    <row r="7" spans="1:13">
      <c r="A7" s="1" t="s">
        <v>13</v>
      </c>
      <c r="B7" s="1" t="s">
        <v>84</v>
      </c>
      <c r="C7" s="1" t="s">
        <v>4</v>
      </c>
      <c r="D7" s="1">
        <v>540</v>
      </c>
      <c r="E7" s="1">
        <v>11</v>
      </c>
      <c r="F7" s="20">
        <f t="shared" si="3"/>
        <v>49.090909090909093</v>
      </c>
      <c r="G7" s="1">
        <v>11</v>
      </c>
      <c r="H7" s="1">
        <f t="shared" si="4"/>
        <v>540</v>
      </c>
      <c r="I7" s="5"/>
      <c r="J7" s="5">
        <f t="shared" si="0"/>
        <v>0</v>
      </c>
      <c r="K7" s="2">
        <v>0.05</v>
      </c>
      <c r="L7" s="5">
        <f t="shared" si="1"/>
        <v>0</v>
      </c>
      <c r="M7" s="6">
        <f t="shared" si="2"/>
        <v>0</v>
      </c>
    </row>
    <row r="8" spans="1:13">
      <c r="A8" s="1" t="s">
        <v>14</v>
      </c>
      <c r="B8" s="1" t="s">
        <v>83</v>
      </c>
      <c r="C8" s="1" t="s">
        <v>4</v>
      </c>
      <c r="D8" s="1">
        <v>25</v>
      </c>
      <c r="E8" s="1">
        <v>11</v>
      </c>
      <c r="F8" s="20">
        <f t="shared" si="3"/>
        <v>2.2727272727272729</v>
      </c>
      <c r="G8" s="1">
        <v>11</v>
      </c>
      <c r="H8" s="1">
        <f t="shared" si="4"/>
        <v>25.000000000000004</v>
      </c>
      <c r="I8" s="5"/>
      <c r="J8" s="5">
        <f t="shared" si="0"/>
        <v>0</v>
      </c>
      <c r="K8" s="2">
        <v>0.05</v>
      </c>
      <c r="L8" s="5">
        <f t="shared" si="1"/>
        <v>0</v>
      </c>
      <c r="M8" s="6">
        <f t="shared" si="2"/>
        <v>0</v>
      </c>
    </row>
    <row r="9" spans="1:13">
      <c r="A9" s="1" t="s">
        <v>59</v>
      </c>
      <c r="B9" s="1" t="s">
        <v>25</v>
      </c>
      <c r="C9" s="1" t="s">
        <v>4</v>
      </c>
      <c r="D9" s="1">
        <v>600</v>
      </c>
      <c r="E9" s="1">
        <v>11</v>
      </c>
      <c r="F9" s="20">
        <f t="shared" si="3"/>
        <v>54.545454545454547</v>
      </c>
      <c r="G9" s="1">
        <v>11</v>
      </c>
      <c r="H9" s="1">
        <f t="shared" si="4"/>
        <v>600</v>
      </c>
      <c r="I9" s="5"/>
      <c r="J9" s="5">
        <f t="shared" si="0"/>
        <v>0</v>
      </c>
      <c r="K9" s="2">
        <v>0.05</v>
      </c>
      <c r="L9" s="5">
        <f t="shared" si="1"/>
        <v>0</v>
      </c>
      <c r="M9" s="6">
        <f t="shared" si="2"/>
        <v>0</v>
      </c>
    </row>
    <row r="10" spans="1:13">
      <c r="A10" s="1" t="s">
        <v>60</v>
      </c>
      <c r="B10" s="1" t="s">
        <v>26</v>
      </c>
      <c r="C10" s="1" t="s">
        <v>10</v>
      </c>
      <c r="D10" s="1">
        <v>180</v>
      </c>
      <c r="E10" s="1">
        <v>11</v>
      </c>
      <c r="F10" s="20">
        <f t="shared" si="3"/>
        <v>16.363636363636363</v>
      </c>
      <c r="G10" s="1">
        <v>11</v>
      </c>
      <c r="H10" s="1">
        <f t="shared" si="4"/>
        <v>180</v>
      </c>
      <c r="I10" s="5"/>
      <c r="J10" s="5">
        <f t="shared" si="0"/>
        <v>0</v>
      </c>
      <c r="K10" s="2">
        <v>0.05</v>
      </c>
      <c r="L10" s="5">
        <f t="shared" si="1"/>
        <v>0</v>
      </c>
      <c r="M10" s="6">
        <f t="shared" si="2"/>
        <v>0</v>
      </c>
    </row>
    <row r="11" spans="1:13">
      <c r="A11" s="1" t="s">
        <v>61</v>
      </c>
      <c r="B11" s="1" t="s">
        <v>27</v>
      </c>
      <c r="C11" s="1" t="s">
        <v>10</v>
      </c>
      <c r="D11" s="1">
        <v>1375</v>
      </c>
      <c r="E11" s="1">
        <v>11</v>
      </c>
      <c r="F11" s="20">
        <f t="shared" si="3"/>
        <v>125</v>
      </c>
      <c r="G11" s="1">
        <v>11</v>
      </c>
      <c r="H11" s="1">
        <f t="shared" si="4"/>
        <v>1375</v>
      </c>
      <c r="I11" s="5"/>
      <c r="J11" s="5">
        <f t="shared" si="0"/>
        <v>0</v>
      </c>
      <c r="K11" s="2">
        <v>0.05</v>
      </c>
      <c r="L11" s="5">
        <f t="shared" si="1"/>
        <v>0</v>
      </c>
      <c r="M11" s="6">
        <f t="shared" si="2"/>
        <v>0</v>
      </c>
    </row>
    <row r="12" spans="1:13">
      <c r="A12" s="1" t="s">
        <v>62</v>
      </c>
      <c r="B12" s="1" t="s">
        <v>28</v>
      </c>
      <c r="C12" s="1" t="s">
        <v>4</v>
      </c>
      <c r="D12" s="1">
        <v>100</v>
      </c>
      <c r="E12" s="1">
        <v>11</v>
      </c>
      <c r="F12" s="20">
        <f t="shared" si="3"/>
        <v>9.0909090909090917</v>
      </c>
      <c r="G12" s="1">
        <v>11</v>
      </c>
      <c r="H12" s="1">
        <f t="shared" si="4"/>
        <v>100.00000000000001</v>
      </c>
      <c r="I12" s="5"/>
      <c r="J12" s="5">
        <f t="shared" si="0"/>
        <v>0</v>
      </c>
      <c r="K12" s="2">
        <v>0.05</v>
      </c>
      <c r="L12" s="5">
        <f t="shared" si="1"/>
        <v>0</v>
      </c>
      <c r="M12" s="6">
        <f t="shared" si="2"/>
        <v>0</v>
      </c>
    </row>
    <row r="13" spans="1:13">
      <c r="A13" s="1" t="s">
        <v>63</v>
      </c>
      <c r="B13" s="1" t="s">
        <v>259</v>
      </c>
      <c r="C13" s="1" t="s">
        <v>4</v>
      </c>
      <c r="D13" s="1">
        <v>60</v>
      </c>
      <c r="E13" s="1">
        <v>11</v>
      </c>
      <c r="F13" s="20">
        <f t="shared" si="3"/>
        <v>5.4545454545454541</v>
      </c>
      <c r="G13" s="1">
        <v>11</v>
      </c>
      <c r="H13" s="1">
        <f t="shared" si="4"/>
        <v>59.999999999999993</v>
      </c>
      <c r="I13" s="5"/>
      <c r="J13" s="5">
        <f t="shared" si="0"/>
        <v>0</v>
      </c>
      <c r="K13" s="2">
        <v>0.05</v>
      </c>
      <c r="L13" s="5">
        <f t="shared" si="1"/>
        <v>0</v>
      </c>
      <c r="M13" s="6">
        <f t="shared" si="2"/>
        <v>0</v>
      </c>
    </row>
    <row r="14" spans="1:13">
      <c r="A14" s="1" t="s">
        <v>64</v>
      </c>
      <c r="B14" s="1" t="s">
        <v>29</v>
      </c>
      <c r="C14" s="1" t="s">
        <v>4</v>
      </c>
      <c r="D14" s="1">
        <v>68</v>
      </c>
      <c r="E14" s="1">
        <v>11</v>
      </c>
      <c r="F14" s="20">
        <f t="shared" si="3"/>
        <v>6.1818181818181817</v>
      </c>
      <c r="G14" s="1">
        <v>11</v>
      </c>
      <c r="H14" s="1">
        <f t="shared" si="4"/>
        <v>68</v>
      </c>
      <c r="I14" s="5"/>
      <c r="J14" s="5">
        <f t="shared" si="0"/>
        <v>0</v>
      </c>
      <c r="K14" s="2">
        <v>0.05</v>
      </c>
      <c r="L14" s="5">
        <f t="shared" si="1"/>
        <v>0</v>
      </c>
      <c r="M14" s="6">
        <f t="shared" si="2"/>
        <v>0</v>
      </c>
    </row>
    <row r="15" spans="1:13">
      <c r="A15" s="1" t="s">
        <v>65</v>
      </c>
      <c r="B15" s="1" t="s">
        <v>85</v>
      </c>
      <c r="C15" s="1" t="s">
        <v>4</v>
      </c>
      <c r="D15" s="1">
        <v>42</v>
      </c>
      <c r="E15" s="1">
        <v>11</v>
      </c>
      <c r="F15" s="20">
        <f t="shared" si="3"/>
        <v>3.8181818181818183</v>
      </c>
      <c r="G15" s="1">
        <v>11</v>
      </c>
      <c r="H15" s="1">
        <f t="shared" si="4"/>
        <v>42</v>
      </c>
      <c r="I15" s="5"/>
      <c r="J15" s="5">
        <f t="shared" si="0"/>
        <v>0</v>
      </c>
      <c r="K15" s="2">
        <v>0.05</v>
      </c>
      <c r="L15" s="5">
        <f t="shared" si="1"/>
        <v>0</v>
      </c>
      <c r="M15" s="6">
        <f t="shared" si="2"/>
        <v>0</v>
      </c>
    </row>
    <row r="16" spans="1:13">
      <c r="A16" s="1" t="s">
        <v>66</v>
      </c>
      <c r="B16" s="1" t="s">
        <v>30</v>
      </c>
      <c r="C16" s="1" t="s">
        <v>4</v>
      </c>
      <c r="D16" s="1">
        <v>70</v>
      </c>
      <c r="E16" s="1">
        <v>11</v>
      </c>
      <c r="F16" s="20">
        <f t="shared" si="3"/>
        <v>6.3636363636363633</v>
      </c>
      <c r="G16" s="1">
        <v>11</v>
      </c>
      <c r="H16" s="1">
        <f t="shared" si="4"/>
        <v>70</v>
      </c>
      <c r="I16" s="5"/>
      <c r="J16" s="5">
        <f t="shared" si="0"/>
        <v>0</v>
      </c>
      <c r="K16" s="2">
        <v>0.05</v>
      </c>
      <c r="L16" s="5">
        <f t="shared" si="1"/>
        <v>0</v>
      </c>
      <c r="M16" s="6">
        <f t="shared" si="2"/>
        <v>0</v>
      </c>
    </row>
    <row r="17" spans="1:13">
      <c r="A17" s="1" t="s">
        <v>67</v>
      </c>
      <c r="B17" s="1" t="s">
        <v>89</v>
      </c>
      <c r="C17" s="1" t="s">
        <v>4</v>
      </c>
      <c r="D17" s="1">
        <v>100</v>
      </c>
      <c r="E17" s="1">
        <v>11</v>
      </c>
      <c r="F17" s="20">
        <f t="shared" si="3"/>
        <v>9.0909090909090917</v>
      </c>
      <c r="G17" s="1">
        <v>11</v>
      </c>
      <c r="H17" s="1">
        <f t="shared" si="4"/>
        <v>100.00000000000001</v>
      </c>
      <c r="I17" s="5"/>
      <c r="J17" s="5">
        <f t="shared" si="0"/>
        <v>0</v>
      </c>
      <c r="K17" s="2">
        <v>0.05</v>
      </c>
      <c r="L17" s="5">
        <f t="shared" si="1"/>
        <v>0</v>
      </c>
      <c r="M17" s="6">
        <f t="shared" si="2"/>
        <v>0</v>
      </c>
    </row>
    <row r="18" spans="1:13">
      <c r="I18" t="s">
        <v>18</v>
      </c>
      <c r="J18" s="7">
        <f>SUM(J3:J17)</f>
        <v>0</v>
      </c>
      <c r="L18" s="7">
        <f>SUM(L3:L17)</f>
        <v>0</v>
      </c>
      <c r="M18" s="7">
        <f>SUM(M3:M17)</f>
        <v>0</v>
      </c>
    </row>
  </sheetData>
  <mergeCells count="2">
    <mergeCell ref="A1:B1"/>
    <mergeCell ref="D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E38" sqref="E38"/>
    </sheetView>
  </sheetViews>
  <sheetFormatPr defaultRowHeight="14.25"/>
  <cols>
    <col min="2" max="2" width="34.625" customWidth="1"/>
    <col min="6" max="6" width="13.75" customWidth="1"/>
    <col min="8" max="8" width="14.375" customWidth="1"/>
    <col min="9" max="10" width="10" customWidth="1"/>
    <col min="11" max="11" width="6.625" customWidth="1"/>
    <col min="13" max="13" width="13.75" customWidth="1"/>
  </cols>
  <sheetData>
    <row r="1" spans="1:13" ht="15">
      <c r="A1" s="18" t="s">
        <v>325</v>
      </c>
      <c r="B1" s="18"/>
      <c r="C1" s="9"/>
      <c r="D1" s="19" t="s">
        <v>20</v>
      </c>
      <c r="E1" s="19"/>
      <c r="F1" s="19"/>
      <c r="G1" s="19"/>
      <c r="H1" s="9"/>
      <c r="I1" s="9"/>
      <c r="J1" s="9"/>
      <c r="K1" s="9"/>
      <c r="L1" s="9"/>
      <c r="M1" s="9"/>
    </row>
    <row r="2" spans="1:13" ht="38.25">
      <c r="A2" s="3" t="s">
        <v>0</v>
      </c>
      <c r="B2" s="4" t="s">
        <v>1</v>
      </c>
      <c r="C2" s="8" t="s">
        <v>3</v>
      </c>
      <c r="D2" s="8" t="s">
        <v>57</v>
      </c>
      <c r="E2" s="8" t="s">
        <v>15</v>
      </c>
      <c r="F2" s="8" t="s">
        <v>19</v>
      </c>
      <c r="G2" s="8" t="s">
        <v>16</v>
      </c>
      <c r="H2" s="8" t="s">
        <v>58</v>
      </c>
      <c r="I2" s="8" t="s">
        <v>17</v>
      </c>
      <c r="J2" s="8" t="s">
        <v>6</v>
      </c>
      <c r="K2" s="8" t="s">
        <v>2</v>
      </c>
      <c r="L2" s="8" t="s">
        <v>7</v>
      </c>
      <c r="M2" s="8" t="s">
        <v>8</v>
      </c>
    </row>
    <row r="3" spans="1:13">
      <c r="A3" s="3" t="s">
        <v>5</v>
      </c>
      <c r="B3" s="1" t="s">
        <v>31</v>
      </c>
      <c r="C3" s="1" t="s">
        <v>4</v>
      </c>
      <c r="D3" s="1">
        <v>118.8</v>
      </c>
      <c r="E3" s="1">
        <v>11</v>
      </c>
      <c r="F3" s="20">
        <f>D3/E3</f>
        <v>10.799999999999999</v>
      </c>
      <c r="G3" s="1">
        <v>11</v>
      </c>
      <c r="H3" s="1">
        <f>F3*11</f>
        <v>118.79999999999998</v>
      </c>
      <c r="I3" s="5"/>
      <c r="J3" s="5">
        <f>H3*I3</f>
        <v>0</v>
      </c>
      <c r="K3" s="2">
        <v>0.05</v>
      </c>
      <c r="L3" s="5">
        <f>J3*K3</f>
        <v>0</v>
      </c>
      <c r="M3" s="6">
        <f>J3+L3</f>
        <v>0</v>
      </c>
    </row>
    <row r="4" spans="1:13">
      <c r="A4" s="3" t="s">
        <v>9</v>
      </c>
      <c r="B4" s="1" t="s">
        <v>87</v>
      </c>
      <c r="C4" s="1" t="s">
        <v>4</v>
      </c>
      <c r="D4" s="1">
        <v>122</v>
      </c>
      <c r="E4" s="1">
        <v>11</v>
      </c>
      <c r="F4" s="20">
        <f t="shared" ref="F4:F5" si="0">D4/E4</f>
        <v>11.090909090909092</v>
      </c>
      <c r="G4" s="1">
        <v>11</v>
      </c>
      <c r="H4" s="1">
        <f>F4*11</f>
        <v>122.00000000000001</v>
      </c>
      <c r="I4" s="5"/>
      <c r="J4" s="5">
        <f>H4*I4</f>
        <v>0</v>
      </c>
      <c r="K4" s="2">
        <v>0.05</v>
      </c>
      <c r="L4" s="5">
        <f t="shared" ref="L4:L6" si="1">J4*K4</f>
        <v>0</v>
      </c>
      <c r="M4" s="6">
        <f t="shared" ref="M4:M34" si="2">J4+L4</f>
        <v>0</v>
      </c>
    </row>
    <row r="5" spans="1:13">
      <c r="A5" s="3" t="s">
        <v>11</v>
      </c>
      <c r="B5" s="1" t="s">
        <v>88</v>
      </c>
      <c r="C5" s="1" t="s">
        <v>4</v>
      </c>
      <c r="D5" s="1">
        <v>22</v>
      </c>
      <c r="E5" s="1">
        <v>11</v>
      </c>
      <c r="F5" s="20">
        <f t="shared" si="0"/>
        <v>2</v>
      </c>
      <c r="G5" s="1">
        <v>11</v>
      </c>
      <c r="H5" s="1">
        <f>F5*11</f>
        <v>22</v>
      </c>
      <c r="I5" s="5"/>
      <c r="J5" s="5">
        <f>H5*I5</f>
        <v>0</v>
      </c>
      <c r="K5" s="2">
        <v>0.05</v>
      </c>
      <c r="L5" s="5">
        <f t="shared" si="1"/>
        <v>0</v>
      </c>
      <c r="M5" s="6">
        <f t="shared" si="2"/>
        <v>0</v>
      </c>
    </row>
    <row r="6" spans="1:13">
      <c r="A6" s="3" t="s">
        <v>12</v>
      </c>
      <c r="B6" s="1" t="s">
        <v>32</v>
      </c>
      <c r="C6" s="1" t="s">
        <v>10</v>
      </c>
      <c r="D6" s="1">
        <v>73</v>
      </c>
      <c r="E6" s="1">
        <v>11</v>
      </c>
      <c r="F6" s="20">
        <f t="shared" ref="F6" si="3">D6/E6</f>
        <v>6.6363636363636367</v>
      </c>
      <c r="G6" s="1">
        <v>11</v>
      </c>
      <c r="H6" s="1">
        <f t="shared" ref="H6" si="4">F6*11</f>
        <v>73</v>
      </c>
      <c r="I6" s="5"/>
      <c r="J6" s="5">
        <f t="shared" ref="J6" si="5">H6*I6</f>
        <v>0</v>
      </c>
      <c r="K6" s="2">
        <v>0.05</v>
      </c>
      <c r="L6" s="5">
        <f t="shared" si="1"/>
        <v>0</v>
      </c>
      <c r="M6" s="6">
        <f t="shared" si="2"/>
        <v>0</v>
      </c>
    </row>
    <row r="7" spans="1:13">
      <c r="A7" s="3" t="s">
        <v>13</v>
      </c>
      <c r="B7" s="1" t="s">
        <v>33</v>
      </c>
      <c r="C7" s="1" t="s">
        <v>10</v>
      </c>
      <c r="D7" s="1">
        <v>263</v>
      </c>
      <c r="E7" s="1">
        <v>11</v>
      </c>
      <c r="F7" s="20">
        <f t="shared" ref="F7:F34" si="6">D7/E7</f>
        <v>23.90909090909091</v>
      </c>
      <c r="G7" s="1">
        <v>11</v>
      </c>
      <c r="H7" s="1">
        <f t="shared" ref="H7:H34" si="7">F7*11</f>
        <v>263</v>
      </c>
      <c r="I7" s="5"/>
      <c r="J7" s="5">
        <f t="shared" ref="J7:J34" si="8">H7*I7</f>
        <v>0</v>
      </c>
      <c r="K7" s="2">
        <v>0.05</v>
      </c>
      <c r="L7" s="5">
        <f t="shared" ref="L7:L33" si="9">J7*K7</f>
        <v>0</v>
      </c>
      <c r="M7" s="6">
        <f t="shared" si="2"/>
        <v>0</v>
      </c>
    </row>
    <row r="8" spans="1:13">
      <c r="A8" s="3" t="s">
        <v>14</v>
      </c>
      <c r="B8" s="1" t="s">
        <v>34</v>
      </c>
      <c r="C8" s="1" t="s">
        <v>4</v>
      </c>
      <c r="D8" s="1">
        <v>100</v>
      </c>
      <c r="E8" s="1">
        <v>11</v>
      </c>
      <c r="F8" s="20">
        <f t="shared" si="6"/>
        <v>9.0909090909090917</v>
      </c>
      <c r="G8" s="1">
        <v>11</v>
      </c>
      <c r="H8" s="1">
        <f t="shared" si="7"/>
        <v>100.00000000000001</v>
      </c>
      <c r="I8" s="5"/>
      <c r="J8" s="5">
        <f t="shared" si="8"/>
        <v>0</v>
      </c>
      <c r="K8" s="2">
        <v>0.05</v>
      </c>
      <c r="L8" s="5">
        <f t="shared" si="9"/>
        <v>0</v>
      </c>
      <c r="M8" s="6">
        <f t="shared" si="2"/>
        <v>0</v>
      </c>
    </row>
    <row r="9" spans="1:13">
      <c r="A9" s="3" t="s">
        <v>59</v>
      </c>
      <c r="B9" s="1" t="s">
        <v>263</v>
      </c>
      <c r="C9" s="1" t="s">
        <v>10</v>
      </c>
      <c r="D9" s="1">
        <v>22</v>
      </c>
      <c r="E9" s="1">
        <v>11</v>
      </c>
      <c r="F9" s="20">
        <f t="shared" si="6"/>
        <v>2</v>
      </c>
      <c r="G9" s="1">
        <v>11</v>
      </c>
      <c r="H9" s="1">
        <f t="shared" si="7"/>
        <v>22</v>
      </c>
      <c r="I9" s="5"/>
      <c r="J9" s="5">
        <f t="shared" si="8"/>
        <v>0</v>
      </c>
      <c r="K9" s="2">
        <v>0.05</v>
      </c>
      <c r="L9" s="5">
        <f t="shared" si="9"/>
        <v>0</v>
      </c>
      <c r="M9" s="6">
        <f t="shared" si="2"/>
        <v>0</v>
      </c>
    </row>
    <row r="10" spans="1:13">
      <c r="A10" s="3" t="s">
        <v>60</v>
      </c>
      <c r="B10" s="1" t="s">
        <v>35</v>
      </c>
      <c r="C10" s="1" t="s">
        <v>4</v>
      </c>
      <c r="D10" s="1">
        <v>95</v>
      </c>
      <c r="E10" s="1">
        <v>11</v>
      </c>
      <c r="F10" s="20">
        <f t="shared" si="6"/>
        <v>8.6363636363636367</v>
      </c>
      <c r="G10" s="1">
        <v>11</v>
      </c>
      <c r="H10" s="1">
        <f t="shared" si="7"/>
        <v>95</v>
      </c>
      <c r="I10" s="5"/>
      <c r="J10" s="5">
        <f t="shared" si="8"/>
        <v>0</v>
      </c>
      <c r="K10" s="2">
        <v>0.05</v>
      </c>
      <c r="L10" s="5">
        <f t="shared" si="9"/>
        <v>0</v>
      </c>
      <c r="M10" s="6">
        <f t="shared" si="2"/>
        <v>0</v>
      </c>
    </row>
    <row r="11" spans="1:13">
      <c r="A11" s="3" t="s">
        <v>61</v>
      </c>
      <c r="B11" s="1" t="s">
        <v>262</v>
      </c>
      <c r="C11" s="1" t="s">
        <v>10</v>
      </c>
      <c r="D11" s="1">
        <v>7</v>
      </c>
      <c r="E11" s="1">
        <v>11</v>
      </c>
      <c r="F11" s="20">
        <f t="shared" si="6"/>
        <v>0.63636363636363635</v>
      </c>
      <c r="G11" s="1">
        <v>11</v>
      </c>
      <c r="H11" s="1">
        <f t="shared" si="7"/>
        <v>7</v>
      </c>
      <c r="I11" s="5"/>
      <c r="J11" s="5">
        <f t="shared" si="8"/>
        <v>0</v>
      </c>
      <c r="K11" s="2">
        <v>0.05</v>
      </c>
      <c r="L11" s="5">
        <f t="shared" si="9"/>
        <v>0</v>
      </c>
      <c r="M11" s="6">
        <f t="shared" si="2"/>
        <v>0</v>
      </c>
    </row>
    <row r="12" spans="1:13">
      <c r="A12" s="3" t="s">
        <v>62</v>
      </c>
      <c r="B12" s="1" t="s">
        <v>260</v>
      </c>
      <c r="C12" s="1" t="s">
        <v>10</v>
      </c>
      <c r="D12" s="1">
        <v>7</v>
      </c>
      <c r="E12" s="1">
        <v>11</v>
      </c>
      <c r="F12" s="20">
        <f t="shared" si="6"/>
        <v>0.63636363636363635</v>
      </c>
      <c r="G12" s="1">
        <v>11</v>
      </c>
      <c r="H12" s="1">
        <f t="shared" si="7"/>
        <v>7</v>
      </c>
      <c r="I12" s="5"/>
      <c r="J12" s="5">
        <f t="shared" si="8"/>
        <v>0</v>
      </c>
      <c r="K12" s="2">
        <v>0.05</v>
      </c>
      <c r="L12" s="5">
        <f t="shared" si="9"/>
        <v>0</v>
      </c>
      <c r="M12" s="6">
        <f t="shared" si="2"/>
        <v>0</v>
      </c>
    </row>
    <row r="13" spans="1:13">
      <c r="A13" s="3" t="s">
        <v>63</v>
      </c>
      <c r="B13" s="1" t="s">
        <v>261</v>
      </c>
      <c r="C13" s="1" t="s">
        <v>10</v>
      </c>
      <c r="D13" s="1">
        <v>7</v>
      </c>
      <c r="E13" s="1">
        <v>11</v>
      </c>
      <c r="F13" s="20">
        <f t="shared" si="6"/>
        <v>0.63636363636363635</v>
      </c>
      <c r="G13" s="1">
        <v>11</v>
      </c>
      <c r="H13" s="1">
        <f t="shared" si="7"/>
        <v>7</v>
      </c>
      <c r="I13" s="5"/>
      <c r="J13" s="5">
        <f t="shared" si="8"/>
        <v>0</v>
      </c>
      <c r="K13" s="2">
        <v>0.05</v>
      </c>
      <c r="L13" s="5">
        <f t="shared" si="9"/>
        <v>0</v>
      </c>
      <c r="M13" s="6">
        <f t="shared" si="2"/>
        <v>0</v>
      </c>
    </row>
    <row r="14" spans="1:13">
      <c r="A14" s="3" t="s">
        <v>64</v>
      </c>
      <c r="B14" s="1" t="s">
        <v>36</v>
      </c>
      <c r="C14" s="1" t="s">
        <v>4</v>
      </c>
      <c r="D14" s="1">
        <v>180</v>
      </c>
      <c r="E14" s="1">
        <v>11</v>
      </c>
      <c r="F14" s="20">
        <f t="shared" si="6"/>
        <v>16.363636363636363</v>
      </c>
      <c r="G14" s="1">
        <v>11</v>
      </c>
      <c r="H14" s="1">
        <f t="shared" si="7"/>
        <v>180</v>
      </c>
      <c r="I14" s="5"/>
      <c r="J14" s="5">
        <f t="shared" si="8"/>
        <v>0</v>
      </c>
      <c r="K14" s="2">
        <v>0.05</v>
      </c>
      <c r="L14" s="5">
        <f t="shared" si="9"/>
        <v>0</v>
      </c>
      <c r="M14" s="6">
        <f t="shared" si="2"/>
        <v>0</v>
      </c>
    </row>
    <row r="15" spans="1:13">
      <c r="A15" s="3" t="s">
        <v>65</v>
      </c>
      <c r="B15" s="1" t="s">
        <v>37</v>
      </c>
      <c r="C15" s="1" t="s">
        <v>10</v>
      </c>
      <c r="D15" s="1">
        <v>120</v>
      </c>
      <c r="E15" s="1">
        <v>11</v>
      </c>
      <c r="F15" s="20">
        <f t="shared" si="6"/>
        <v>10.909090909090908</v>
      </c>
      <c r="G15" s="1">
        <v>11</v>
      </c>
      <c r="H15" s="1">
        <f t="shared" si="7"/>
        <v>119.99999999999999</v>
      </c>
      <c r="I15" s="5"/>
      <c r="J15" s="5">
        <f t="shared" si="8"/>
        <v>0</v>
      </c>
      <c r="K15" s="2">
        <v>0.05</v>
      </c>
      <c r="L15" s="5">
        <f t="shared" si="9"/>
        <v>0</v>
      </c>
      <c r="M15" s="6">
        <f t="shared" si="2"/>
        <v>0</v>
      </c>
    </row>
    <row r="16" spans="1:13">
      <c r="A16" s="3" t="s">
        <v>66</v>
      </c>
      <c r="B16" s="1" t="s">
        <v>38</v>
      </c>
      <c r="C16" s="1" t="s">
        <v>10</v>
      </c>
      <c r="D16" s="1">
        <v>326.05</v>
      </c>
      <c r="E16" s="1">
        <v>11</v>
      </c>
      <c r="F16" s="20">
        <f t="shared" si="6"/>
        <v>29.640909090909091</v>
      </c>
      <c r="G16" s="1">
        <v>11</v>
      </c>
      <c r="H16" s="1">
        <f t="shared" si="7"/>
        <v>326.05</v>
      </c>
      <c r="I16" s="5"/>
      <c r="J16" s="5">
        <f t="shared" si="8"/>
        <v>0</v>
      </c>
      <c r="K16" s="2">
        <v>0.05</v>
      </c>
      <c r="L16" s="5">
        <f t="shared" si="9"/>
        <v>0</v>
      </c>
      <c r="M16" s="6">
        <f t="shared" si="2"/>
        <v>0</v>
      </c>
    </row>
    <row r="17" spans="1:13">
      <c r="A17" s="3" t="s">
        <v>67</v>
      </c>
      <c r="B17" s="1" t="s">
        <v>39</v>
      </c>
      <c r="C17" s="1" t="s">
        <v>10</v>
      </c>
      <c r="D17" s="1">
        <v>440</v>
      </c>
      <c r="E17" s="1">
        <v>11</v>
      </c>
      <c r="F17" s="20">
        <f t="shared" si="6"/>
        <v>40</v>
      </c>
      <c r="G17" s="1">
        <v>11</v>
      </c>
      <c r="H17" s="1">
        <f t="shared" si="7"/>
        <v>440</v>
      </c>
      <c r="I17" s="5"/>
      <c r="J17" s="5">
        <f t="shared" si="8"/>
        <v>0</v>
      </c>
      <c r="K17" s="2">
        <v>0.05</v>
      </c>
      <c r="L17" s="5">
        <f t="shared" si="9"/>
        <v>0</v>
      </c>
      <c r="M17" s="6">
        <f t="shared" si="2"/>
        <v>0</v>
      </c>
    </row>
    <row r="18" spans="1:13">
      <c r="A18" s="3" t="s">
        <v>68</v>
      </c>
      <c r="B18" s="1" t="s">
        <v>40</v>
      </c>
      <c r="C18" s="1" t="s">
        <v>4</v>
      </c>
      <c r="D18" s="1">
        <v>236.9</v>
      </c>
      <c r="E18" s="1">
        <v>11</v>
      </c>
      <c r="F18" s="20">
        <f t="shared" si="6"/>
        <v>21.536363636363635</v>
      </c>
      <c r="G18" s="1">
        <v>11</v>
      </c>
      <c r="H18" s="1">
        <f t="shared" si="7"/>
        <v>236.89999999999998</v>
      </c>
      <c r="I18" s="5"/>
      <c r="J18" s="5">
        <f t="shared" si="8"/>
        <v>0</v>
      </c>
      <c r="K18" s="2">
        <v>0.05</v>
      </c>
      <c r="L18" s="5">
        <f t="shared" si="9"/>
        <v>0</v>
      </c>
      <c r="M18" s="6">
        <f t="shared" si="2"/>
        <v>0</v>
      </c>
    </row>
    <row r="19" spans="1:13">
      <c r="A19" s="3" t="s">
        <v>69</v>
      </c>
      <c r="B19" s="1" t="s">
        <v>41</v>
      </c>
      <c r="C19" s="1" t="s">
        <v>4</v>
      </c>
      <c r="D19" s="1">
        <v>108</v>
      </c>
      <c r="E19" s="1">
        <v>11</v>
      </c>
      <c r="F19" s="20">
        <f t="shared" si="6"/>
        <v>9.8181818181818183</v>
      </c>
      <c r="G19" s="1">
        <v>11</v>
      </c>
      <c r="H19" s="1">
        <f t="shared" si="7"/>
        <v>108</v>
      </c>
      <c r="I19" s="5"/>
      <c r="J19" s="5">
        <f t="shared" si="8"/>
        <v>0</v>
      </c>
      <c r="K19" s="2">
        <v>0.05</v>
      </c>
      <c r="L19" s="5">
        <f t="shared" si="9"/>
        <v>0</v>
      </c>
      <c r="M19" s="6">
        <f t="shared" si="2"/>
        <v>0</v>
      </c>
    </row>
    <row r="20" spans="1:13">
      <c r="A20" s="3" t="s">
        <v>70</v>
      </c>
      <c r="B20" s="1" t="s">
        <v>42</v>
      </c>
      <c r="C20" s="1" t="s">
        <v>4</v>
      </c>
      <c r="D20" s="1">
        <v>50</v>
      </c>
      <c r="E20" s="1">
        <v>11</v>
      </c>
      <c r="F20" s="20">
        <f t="shared" si="6"/>
        <v>4.5454545454545459</v>
      </c>
      <c r="G20" s="1">
        <v>11</v>
      </c>
      <c r="H20" s="1">
        <f t="shared" si="7"/>
        <v>50.000000000000007</v>
      </c>
      <c r="I20" s="5"/>
      <c r="J20" s="5">
        <f t="shared" si="8"/>
        <v>0</v>
      </c>
      <c r="K20" s="2">
        <v>0.05</v>
      </c>
      <c r="L20" s="5">
        <f t="shared" si="9"/>
        <v>0</v>
      </c>
      <c r="M20" s="6">
        <f t="shared" si="2"/>
        <v>0</v>
      </c>
    </row>
    <row r="21" spans="1:13">
      <c r="A21" s="3" t="s">
        <v>71</v>
      </c>
      <c r="B21" s="1" t="s">
        <v>43</v>
      </c>
      <c r="C21" s="1" t="s">
        <v>4</v>
      </c>
      <c r="D21" s="1">
        <v>4.5</v>
      </c>
      <c r="E21" s="1">
        <v>11</v>
      </c>
      <c r="F21" s="20">
        <f t="shared" si="6"/>
        <v>0.40909090909090912</v>
      </c>
      <c r="G21" s="1">
        <v>11</v>
      </c>
      <c r="H21" s="1">
        <f t="shared" si="7"/>
        <v>4.5</v>
      </c>
      <c r="I21" s="5"/>
      <c r="J21" s="5">
        <f t="shared" si="8"/>
        <v>0</v>
      </c>
      <c r="K21" s="2">
        <v>0.05</v>
      </c>
      <c r="L21" s="5">
        <f t="shared" si="9"/>
        <v>0</v>
      </c>
      <c r="M21" s="6">
        <f t="shared" si="2"/>
        <v>0</v>
      </c>
    </row>
    <row r="22" spans="1:13">
      <c r="A22" s="3" t="s">
        <v>72</v>
      </c>
      <c r="B22" s="1" t="s">
        <v>44</v>
      </c>
      <c r="C22" s="1" t="s">
        <v>4</v>
      </c>
      <c r="D22" s="1">
        <v>113.4</v>
      </c>
      <c r="E22" s="1">
        <v>11</v>
      </c>
      <c r="F22" s="20">
        <f t="shared" si="6"/>
        <v>10.30909090909091</v>
      </c>
      <c r="G22" s="1">
        <v>11</v>
      </c>
      <c r="H22" s="1">
        <f t="shared" si="7"/>
        <v>113.40000000000002</v>
      </c>
      <c r="I22" s="5"/>
      <c r="J22" s="5">
        <f t="shared" si="8"/>
        <v>0</v>
      </c>
      <c r="K22" s="2">
        <v>0.05</v>
      </c>
      <c r="L22" s="5">
        <f t="shared" si="9"/>
        <v>0</v>
      </c>
      <c r="M22" s="6">
        <f t="shared" si="2"/>
        <v>0</v>
      </c>
    </row>
    <row r="23" spans="1:13">
      <c r="A23" s="3" t="s">
        <v>73</v>
      </c>
      <c r="B23" s="1" t="s">
        <v>45</v>
      </c>
      <c r="C23" s="1" t="s">
        <v>4</v>
      </c>
      <c r="D23" s="1">
        <v>43.5</v>
      </c>
      <c r="E23" s="1">
        <v>11</v>
      </c>
      <c r="F23" s="20">
        <f t="shared" si="6"/>
        <v>3.9545454545454546</v>
      </c>
      <c r="G23" s="1">
        <v>11</v>
      </c>
      <c r="H23" s="1">
        <f t="shared" si="7"/>
        <v>43.5</v>
      </c>
      <c r="I23" s="5"/>
      <c r="J23" s="5">
        <f t="shared" si="8"/>
        <v>0</v>
      </c>
      <c r="K23" s="2">
        <v>0.05</v>
      </c>
      <c r="L23" s="5">
        <f t="shared" si="9"/>
        <v>0</v>
      </c>
      <c r="M23" s="6">
        <f t="shared" si="2"/>
        <v>0</v>
      </c>
    </row>
    <row r="24" spans="1:13">
      <c r="A24" s="3" t="s">
        <v>74</v>
      </c>
      <c r="B24" s="1" t="s">
        <v>46</v>
      </c>
      <c r="C24" s="1" t="s">
        <v>4</v>
      </c>
      <c r="D24" s="1">
        <v>200</v>
      </c>
      <c r="E24" s="1">
        <v>11</v>
      </c>
      <c r="F24" s="20">
        <f t="shared" si="6"/>
        <v>18.181818181818183</v>
      </c>
      <c r="G24" s="1">
        <v>11</v>
      </c>
      <c r="H24" s="1">
        <f t="shared" si="7"/>
        <v>200.00000000000003</v>
      </c>
      <c r="I24" s="5"/>
      <c r="J24" s="5">
        <f t="shared" si="8"/>
        <v>0</v>
      </c>
      <c r="K24" s="2">
        <v>0.05</v>
      </c>
      <c r="L24" s="5">
        <f t="shared" si="9"/>
        <v>0</v>
      </c>
      <c r="M24" s="6">
        <f t="shared" si="2"/>
        <v>0</v>
      </c>
    </row>
    <row r="25" spans="1:13">
      <c r="A25" s="3" t="s">
        <v>75</v>
      </c>
      <c r="B25" s="1" t="s">
        <v>47</v>
      </c>
      <c r="C25" s="1" t="s">
        <v>4</v>
      </c>
      <c r="D25" s="1">
        <v>16</v>
      </c>
      <c r="E25" s="1">
        <v>11</v>
      </c>
      <c r="F25" s="20">
        <f t="shared" si="6"/>
        <v>1.4545454545454546</v>
      </c>
      <c r="G25" s="1">
        <v>11</v>
      </c>
      <c r="H25" s="1">
        <f t="shared" si="7"/>
        <v>16</v>
      </c>
      <c r="I25" s="5"/>
      <c r="J25" s="5">
        <f t="shared" si="8"/>
        <v>0</v>
      </c>
      <c r="K25" s="2">
        <v>0.05</v>
      </c>
      <c r="L25" s="5">
        <f t="shared" si="9"/>
        <v>0</v>
      </c>
      <c r="M25" s="6">
        <f t="shared" si="2"/>
        <v>0</v>
      </c>
    </row>
    <row r="26" spans="1:13">
      <c r="A26" s="3" t="s">
        <v>76</v>
      </c>
      <c r="B26" s="1" t="s">
        <v>48</v>
      </c>
      <c r="C26" s="1" t="s">
        <v>10</v>
      </c>
      <c r="D26" s="1">
        <v>115</v>
      </c>
      <c r="E26" s="1">
        <v>11</v>
      </c>
      <c r="F26" s="20">
        <f t="shared" si="6"/>
        <v>10.454545454545455</v>
      </c>
      <c r="G26" s="1">
        <v>11</v>
      </c>
      <c r="H26" s="1">
        <f t="shared" si="7"/>
        <v>115</v>
      </c>
      <c r="I26" s="5"/>
      <c r="J26" s="5">
        <f t="shared" si="8"/>
        <v>0</v>
      </c>
      <c r="K26" s="2">
        <v>0.05</v>
      </c>
      <c r="L26" s="5">
        <f t="shared" si="9"/>
        <v>0</v>
      </c>
      <c r="M26" s="6">
        <f t="shared" si="2"/>
        <v>0</v>
      </c>
    </row>
    <row r="27" spans="1:13">
      <c r="A27" s="3" t="s">
        <v>77</v>
      </c>
      <c r="B27" s="1" t="s">
        <v>49</v>
      </c>
      <c r="C27" s="1" t="s">
        <v>4</v>
      </c>
      <c r="D27" s="1">
        <v>106.6</v>
      </c>
      <c r="E27" s="1">
        <v>11</v>
      </c>
      <c r="F27" s="20">
        <f t="shared" si="6"/>
        <v>9.6909090909090896</v>
      </c>
      <c r="G27" s="1">
        <v>11</v>
      </c>
      <c r="H27" s="1">
        <f t="shared" si="7"/>
        <v>106.59999999999998</v>
      </c>
      <c r="I27" s="5"/>
      <c r="J27" s="5">
        <f t="shared" si="8"/>
        <v>0</v>
      </c>
      <c r="K27" s="2">
        <v>0.05</v>
      </c>
      <c r="L27" s="5">
        <f t="shared" si="9"/>
        <v>0</v>
      </c>
      <c r="M27" s="6">
        <f t="shared" si="2"/>
        <v>0</v>
      </c>
    </row>
    <row r="28" spans="1:13">
      <c r="A28" s="3" t="s">
        <v>78</v>
      </c>
      <c r="B28" s="1" t="s">
        <v>50</v>
      </c>
      <c r="C28" s="1" t="s">
        <v>10</v>
      </c>
      <c r="D28" s="1">
        <v>200</v>
      </c>
      <c r="E28" s="1">
        <v>11</v>
      </c>
      <c r="F28" s="20">
        <f t="shared" si="6"/>
        <v>18.181818181818183</v>
      </c>
      <c r="G28" s="1">
        <v>11</v>
      </c>
      <c r="H28" s="1">
        <f t="shared" si="7"/>
        <v>200.00000000000003</v>
      </c>
      <c r="I28" s="5"/>
      <c r="J28" s="5">
        <f t="shared" si="8"/>
        <v>0</v>
      </c>
      <c r="K28" s="2">
        <v>0.05</v>
      </c>
      <c r="L28" s="5">
        <f t="shared" si="9"/>
        <v>0</v>
      </c>
      <c r="M28" s="6">
        <f t="shared" si="2"/>
        <v>0</v>
      </c>
    </row>
    <row r="29" spans="1:13">
      <c r="A29" s="3" t="s">
        <v>79</v>
      </c>
      <c r="B29" s="1" t="s">
        <v>51</v>
      </c>
      <c r="C29" s="1" t="s">
        <v>10</v>
      </c>
      <c r="D29" s="1">
        <v>70</v>
      </c>
      <c r="E29" s="1">
        <v>11</v>
      </c>
      <c r="F29" s="20">
        <f t="shared" si="6"/>
        <v>6.3636363636363633</v>
      </c>
      <c r="G29" s="1">
        <v>11</v>
      </c>
      <c r="H29" s="1">
        <f t="shared" si="7"/>
        <v>70</v>
      </c>
      <c r="I29" s="5"/>
      <c r="J29" s="5">
        <f t="shared" si="8"/>
        <v>0</v>
      </c>
      <c r="K29" s="2">
        <v>0.05</v>
      </c>
      <c r="L29" s="5">
        <f t="shared" si="9"/>
        <v>0</v>
      </c>
      <c r="M29" s="6">
        <f t="shared" si="2"/>
        <v>0</v>
      </c>
    </row>
    <row r="30" spans="1:13">
      <c r="A30" s="3" t="s">
        <v>80</v>
      </c>
      <c r="B30" s="1" t="s">
        <v>52</v>
      </c>
      <c r="C30" s="1" t="s">
        <v>10</v>
      </c>
      <c r="D30" s="1">
        <v>70</v>
      </c>
      <c r="E30" s="1">
        <v>11</v>
      </c>
      <c r="F30" s="20">
        <f t="shared" si="6"/>
        <v>6.3636363636363633</v>
      </c>
      <c r="G30" s="1">
        <v>11</v>
      </c>
      <c r="H30" s="1">
        <f t="shared" si="7"/>
        <v>70</v>
      </c>
      <c r="I30" s="5"/>
      <c r="J30" s="5">
        <f t="shared" si="8"/>
        <v>0</v>
      </c>
      <c r="K30" s="2">
        <v>0.05</v>
      </c>
      <c r="L30" s="5">
        <f t="shared" si="9"/>
        <v>0</v>
      </c>
      <c r="M30" s="6">
        <f t="shared" si="2"/>
        <v>0</v>
      </c>
    </row>
    <row r="31" spans="1:13">
      <c r="A31" s="3" t="s">
        <v>81</v>
      </c>
      <c r="B31" s="1" t="s">
        <v>53</v>
      </c>
      <c r="C31" s="1" t="s">
        <v>4</v>
      </c>
      <c r="D31" s="1">
        <v>122.2</v>
      </c>
      <c r="E31" s="1">
        <v>11</v>
      </c>
      <c r="F31" s="20">
        <f t="shared" si="6"/>
        <v>11.109090909090909</v>
      </c>
      <c r="G31" s="1">
        <v>11</v>
      </c>
      <c r="H31" s="1">
        <f t="shared" si="7"/>
        <v>122.2</v>
      </c>
      <c r="I31" s="5"/>
      <c r="J31" s="5">
        <f t="shared" si="8"/>
        <v>0</v>
      </c>
      <c r="K31" s="2">
        <v>0.05</v>
      </c>
      <c r="L31" s="5">
        <f t="shared" si="9"/>
        <v>0</v>
      </c>
      <c r="M31" s="6">
        <f t="shared" si="2"/>
        <v>0</v>
      </c>
    </row>
    <row r="32" spans="1:13">
      <c r="A32" s="3" t="s">
        <v>82</v>
      </c>
      <c r="B32" s="1" t="s">
        <v>54</v>
      </c>
      <c r="C32" s="1" t="s">
        <v>10</v>
      </c>
      <c r="D32" s="1">
        <v>277</v>
      </c>
      <c r="E32" s="1">
        <v>11</v>
      </c>
      <c r="F32" s="20">
        <f t="shared" si="6"/>
        <v>25.181818181818183</v>
      </c>
      <c r="G32" s="1">
        <v>11</v>
      </c>
      <c r="H32" s="1">
        <f t="shared" si="7"/>
        <v>277</v>
      </c>
      <c r="I32" s="5"/>
      <c r="J32" s="5">
        <f t="shared" si="8"/>
        <v>0</v>
      </c>
      <c r="K32" s="2">
        <v>0.05</v>
      </c>
      <c r="L32" s="5">
        <f t="shared" si="9"/>
        <v>0</v>
      </c>
      <c r="M32" s="6">
        <f t="shared" si="2"/>
        <v>0</v>
      </c>
    </row>
    <row r="33" spans="1:13">
      <c r="A33" s="3" t="s">
        <v>86</v>
      </c>
      <c r="B33" s="1" t="s">
        <v>55</v>
      </c>
      <c r="C33" s="1" t="s">
        <v>4</v>
      </c>
      <c r="D33" s="1">
        <v>300</v>
      </c>
      <c r="E33" s="1">
        <v>11</v>
      </c>
      <c r="F33" s="20">
        <f t="shared" si="6"/>
        <v>27.272727272727273</v>
      </c>
      <c r="G33" s="1">
        <v>11</v>
      </c>
      <c r="H33" s="1">
        <f t="shared" si="7"/>
        <v>300</v>
      </c>
      <c r="I33" s="5"/>
      <c r="J33" s="5">
        <f t="shared" si="8"/>
        <v>0</v>
      </c>
      <c r="K33" s="2">
        <v>0.05</v>
      </c>
      <c r="L33" s="5">
        <f t="shared" si="9"/>
        <v>0</v>
      </c>
      <c r="M33" s="6">
        <f t="shared" si="2"/>
        <v>0</v>
      </c>
    </row>
    <row r="34" spans="1:13">
      <c r="A34" s="3" t="s">
        <v>154</v>
      </c>
      <c r="B34" s="1" t="s">
        <v>56</v>
      </c>
      <c r="C34" s="1" t="s">
        <v>4</v>
      </c>
      <c r="D34" s="1">
        <v>5596</v>
      </c>
      <c r="E34" s="1">
        <v>11</v>
      </c>
      <c r="F34" s="20">
        <f t="shared" si="6"/>
        <v>508.72727272727275</v>
      </c>
      <c r="G34" s="1">
        <v>11</v>
      </c>
      <c r="H34" s="1">
        <f t="shared" si="7"/>
        <v>5596</v>
      </c>
      <c r="I34" s="5"/>
      <c r="J34" s="5">
        <f t="shared" si="8"/>
        <v>0</v>
      </c>
      <c r="K34" s="2">
        <v>0.05</v>
      </c>
      <c r="L34" s="5">
        <f>SUM(L3:L33)</f>
        <v>0</v>
      </c>
      <c r="M34" s="6">
        <f t="shared" si="2"/>
        <v>0</v>
      </c>
    </row>
    <row r="35" spans="1:13">
      <c r="I35" t="s">
        <v>18</v>
      </c>
      <c r="J35" s="7"/>
      <c r="L35" s="7">
        <f>SUM(L3:L34)</f>
        <v>0</v>
      </c>
      <c r="M35" s="7">
        <f>SUM(M3:M34)</f>
        <v>0</v>
      </c>
    </row>
  </sheetData>
  <mergeCells count="2">
    <mergeCell ref="A1:B1"/>
    <mergeCell ref="D1:G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F3" sqref="F3:F25"/>
    </sheetView>
  </sheetViews>
  <sheetFormatPr defaultRowHeight="14.25"/>
  <cols>
    <col min="2" max="2" width="34.625" customWidth="1"/>
    <col min="6" max="6" width="13.75" customWidth="1"/>
    <col min="8" max="8" width="14.375" customWidth="1"/>
    <col min="9" max="10" width="10" customWidth="1"/>
    <col min="11" max="11" width="6.625" customWidth="1"/>
    <col min="13" max="13" width="13.75" customWidth="1"/>
  </cols>
  <sheetData>
    <row r="1" spans="1:13" ht="15">
      <c r="A1" s="18" t="s">
        <v>326</v>
      </c>
      <c r="B1" s="18"/>
      <c r="C1" s="9"/>
      <c r="D1" s="19" t="s">
        <v>90</v>
      </c>
      <c r="E1" s="19"/>
      <c r="F1" s="19"/>
      <c r="G1" s="19"/>
      <c r="H1" s="9"/>
      <c r="I1" s="9"/>
      <c r="J1" s="9"/>
      <c r="K1" s="9"/>
      <c r="L1" s="9"/>
      <c r="M1" s="9"/>
    </row>
    <row r="2" spans="1:13" ht="38.25">
      <c r="A2" s="3" t="s">
        <v>0</v>
      </c>
      <c r="B2" s="4" t="s">
        <v>1</v>
      </c>
      <c r="C2" s="8" t="s">
        <v>3</v>
      </c>
      <c r="D2" s="8" t="s">
        <v>57</v>
      </c>
      <c r="E2" s="8" t="s">
        <v>15</v>
      </c>
      <c r="F2" s="8" t="s">
        <v>19</v>
      </c>
      <c r="G2" s="8" t="s">
        <v>16</v>
      </c>
      <c r="H2" s="8" t="s">
        <v>58</v>
      </c>
      <c r="I2" s="8" t="s">
        <v>17</v>
      </c>
      <c r="J2" s="8" t="s">
        <v>6</v>
      </c>
      <c r="K2" s="8" t="s">
        <v>2</v>
      </c>
      <c r="L2" s="8" t="s">
        <v>7</v>
      </c>
      <c r="M2" s="8" t="s">
        <v>8</v>
      </c>
    </row>
    <row r="3" spans="1:13">
      <c r="A3" s="1" t="s">
        <v>5</v>
      </c>
      <c r="B3" s="1" t="s">
        <v>91</v>
      </c>
      <c r="C3" s="1" t="s">
        <v>4</v>
      </c>
      <c r="D3" s="1">
        <v>94</v>
      </c>
      <c r="E3" s="1">
        <v>11</v>
      </c>
      <c r="F3" s="20">
        <f>D3/E3</f>
        <v>8.545454545454545</v>
      </c>
      <c r="G3" s="1">
        <v>11</v>
      </c>
      <c r="H3" s="1">
        <f>F3*11</f>
        <v>94</v>
      </c>
      <c r="I3" s="5"/>
      <c r="J3" s="5">
        <f>H3*I3</f>
        <v>0</v>
      </c>
      <c r="K3" s="2">
        <v>0.05</v>
      </c>
      <c r="L3" s="5">
        <f>J3*K3</f>
        <v>0</v>
      </c>
      <c r="M3" s="6">
        <f>J3+L3</f>
        <v>0</v>
      </c>
    </row>
    <row r="4" spans="1:13">
      <c r="A4" s="1" t="s">
        <v>9</v>
      </c>
      <c r="B4" s="10" t="s">
        <v>92</v>
      </c>
      <c r="C4" s="1" t="s">
        <v>4</v>
      </c>
      <c r="D4" s="1">
        <v>30</v>
      </c>
      <c r="E4" s="1">
        <v>11</v>
      </c>
      <c r="F4" s="20">
        <f t="shared" ref="F4:F25" si="0">D4/E4</f>
        <v>2.7272727272727271</v>
      </c>
      <c r="G4" s="1">
        <v>11</v>
      </c>
      <c r="H4" s="1">
        <f t="shared" ref="H4:H25" si="1">F4*11</f>
        <v>29.999999999999996</v>
      </c>
      <c r="I4" s="5"/>
      <c r="J4" s="5">
        <f t="shared" ref="J4:J25" si="2">H4*I4</f>
        <v>0</v>
      </c>
      <c r="K4" s="2">
        <v>0.05</v>
      </c>
      <c r="L4" s="5">
        <f t="shared" ref="L4:L25" si="3">J4*K4</f>
        <v>0</v>
      </c>
      <c r="M4" s="6">
        <f t="shared" ref="M4:M25" si="4">J4+L4</f>
        <v>0</v>
      </c>
    </row>
    <row r="5" spans="1:13">
      <c r="A5" s="1" t="s">
        <v>11</v>
      </c>
      <c r="B5" s="10" t="s">
        <v>93</v>
      </c>
      <c r="C5" s="1" t="s">
        <v>4</v>
      </c>
      <c r="D5" s="11">
        <v>20</v>
      </c>
      <c r="E5" s="1">
        <v>11</v>
      </c>
      <c r="F5" s="21">
        <f t="shared" si="0"/>
        <v>1.8181818181818181</v>
      </c>
      <c r="G5" s="11">
        <v>11</v>
      </c>
      <c r="H5" s="1">
        <f t="shared" si="1"/>
        <v>20</v>
      </c>
      <c r="I5" s="5"/>
      <c r="J5" s="5">
        <f t="shared" si="2"/>
        <v>0</v>
      </c>
      <c r="K5" s="2">
        <v>0.05</v>
      </c>
      <c r="L5" s="5">
        <f t="shared" si="3"/>
        <v>0</v>
      </c>
      <c r="M5" s="6">
        <f t="shared" si="4"/>
        <v>0</v>
      </c>
    </row>
    <row r="6" spans="1:13">
      <c r="A6" s="1" t="s">
        <v>12</v>
      </c>
      <c r="B6" s="11" t="s">
        <v>94</v>
      </c>
      <c r="C6" s="1" t="s">
        <v>4</v>
      </c>
      <c r="D6" s="1">
        <v>27.5</v>
      </c>
      <c r="E6" s="1">
        <v>11</v>
      </c>
      <c r="F6" s="20">
        <f t="shared" si="0"/>
        <v>2.5</v>
      </c>
      <c r="G6" s="1">
        <v>11</v>
      </c>
      <c r="H6" s="1">
        <f t="shared" si="1"/>
        <v>27.5</v>
      </c>
      <c r="I6" s="5"/>
      <c r="J6" s="5">
        <f t="shared" si="2"/>
        <v>0</v>
      </c>
      <c r="K6" s="2">
        <v>0.05</v>
      </c>
      <c r="L6" s="5">
        <f t="shared" si="3"/>
        <v>0</v>
      </c>
      <c r="M6" s="6">
        <f t="shared" si="4"/>
        <v>0</v>
      </c>
    </row>
    <row r="7" spans="1:13">
      <c r="A7" s="1" t="s">
        <v>13</v>
      </c>
      <c r="B7" s="1" t="s">
        <v>95</v>
      </c>
      <c r="C7" s="1" t="s">
        <v>4</v>
      </c>
      <c r="D7" s="1">
        <v>15</v>
      </c>
      <c r="E7" s="1">
        <v>11</v>
      </c>
      <c r="F7" s="20">
        <f t="shared" si="0"/>
        <v>1.3636363636363635</v>
      </c>
      <c r="G7" s="1">
        <v>11</v>
      </c>
      <c r="H7" s="1">
        <f t="shared" si="1"/>
        <v>14.999999999999998</v>
      </c>
      <c r="I7" s="5"/>
      <c r="J7" s="5">
        <f t="shared" si="2"/>
        <v>0</v>
      </c>
      <c r="K7" s="2">
        <v>0.05</v>
      </c>
      <c r="L7" s="5">
        <f t="shared" si="3"/>
        <v>0</v>
      </c>
      <c r="M7" s="6">
        <f t="shared" si="4"/>
        <v>0</v>
      </c>
    </row>
    <row r="8" spans="1:13">
      <c r="A8" s="1" t="s">
        <v>14</v>
      </c>
      <c r="B8" s="1" t="s">
        <v>96</v>
      </c>
      <c r="C8" s="1" t="s">
        <v>4</v>
      </c>
      <c r="D8" s="1">
        <v>32.5</v>
      </c>
      <c r="E8" s="1">
        <v>11</v>
      </c>
      <c r="F8" s="20">
        <f t="shared" si="0"/>
        <v>2.9545454545454546</v>
      </c>
      <c r="G8" s="1">
        <v>11</v>
      </c>
      <c r="H8" s="1">
        <f t="shared" si="1"/>
        <v>32.5</v>
      </c>
      <c r="I8" s="5"/>
      <c r="J8" s="5">
        <f t="shared" si="2"/>
        <v>0</v>
      </c>
      <c r="K8" s="2">
        <v>0.05</v>
      </c>
      <c r="L8" s="5">
        <f t="shared" si="3"/>
        <v>0</v>
      </c>
      <c r="M8" s="6">
        <f t="shared" si="4"/>
        <v>0</v>
      </c>
    </row>
    <row r="9" spans="1:13">
      <c r="A9" s="1" t="s">
        <v>59</v>
      </c>
      <c r="B9" s="1" t="s">
        <v>97</v>
      </c>
      <c r="C9" s="1" t="s">
        <v>4</v>
      </c>
      <c r="D9" s="1">
        <v>82.5</v>
      </c>
      <c r="E9" s="1">
        <v>11</v>
      </c>
      <c r="F9" s="20">
        <f t="shared" si="0"/>
        <v>7.5</v>
      </c>
      <c r="G9" s="1">
        <v>11</v>
      </c>
      <c r="H9" s="1">
        <f t="shared" si="1"/>
        <v>82.5</v>
      </c>
      <c r="I9" s="5"/>
      <c r="J9" s="5">
        <f t="shared" si="2"/>
        <v>0</v>
      </c>
      <c r="K9" s="2">
        <v>0.05</v>
      </c>
      <c r="L9" s="5">
        <f t="shared" si="3"/>
        <v>0</v>
      </c>
      <c r="M9" s="6">
        <f t="shared" si="4"/>
        <v>0</v>
      </c>
    </row>
    <row r="10" spans="1:13">
      <c r="A10" s="1" t="s">
        <v>60</v>
      </c>
      <c r="B10" s="1" t="s">
        <v>98</v>
      </c>
      <c r="C10" s="1" t="s">
        <v>4</v>
      </c>
      <c r="D10" s="1">
        <v>151</v>
      </c>
      <c r="E10" s="1">
        <v>11</v>
      </c>
      <c r="F10" s="20">
        <f t="shared" si="0"/>
        <v>13.727272727272727</v>
      </c>
      <c r="G10" s="1">
        <v>11</v>
      </c>
      <c r="H10" s="1">
        <f t="shared" si="1"/>
        <v>151</v>
      </c>
      <c r="I10" s="5"/>
      <c r="J10" s="5">
        <f t="shared" si="2"/>
        <v>0</v>
      </c>
      <c r="K10" s="2">
        <v>0.05</v>
      </c>
      <c r="L10" s="5">
        <f t="shared" si="3"/>
        <v>0</v>
      </c>
      <c r="M10" s="6">
        <f t="shared" si="4"/>
        <v>0</v>
      </c>
    </row>
    <row r="11" spans="1:13">
      <c r="A11" s="1" t="s">
        <v>61</v>
      </c>
      <c r="B11" s="1" t="s">
        <v>99</v>
      </c>
      <c r="C11" s="1" t="s">
        <v>4</v>
      </c>
      <c r="D11" s="1">
        <v>155</v>
      </c>
      <c r="E11" s="1">
        <v>11</v>
      </c>
      <c r="F11" s="20">
        <f t="shared" si="0"/>
        <v>14.090909090909092</v>
      </c>
      <c r="G11" s="1">
        <v>11</v>
      </c>
      <c r="H11" s="1">
        <f t="shared" si="1"/>
        <v>155</v>
      </c>
      <c r="I11" s="5"/>
      <c r="J11" s="5">
        <f t="shared" si="2"/>
        <v>0</v>
      </c>
      <c r="K11" s="2">
        <v>0.05</v>
      </c>
      <c r="L11" s="5">
        <f t="shared" si="3"/>
        <v>0</v>
      </c>
      <c r="M11" s="6">
        <f t="shared" si="4"/>
        <v>0</v>
      </c>
    </row>
    <row r="12" spans="1:13">
      <c r="A12" s="1" t="s">
        <v>62</v>
      </c>
      <c r="B12" s="1" t="s">
        <v>100</v>
      </c>
      <c r="C12" s="1" t="s">
        <v>4</v>
      </c>
      <c r="D12" s="1">
        <v>80</v>
      </c>
      <c r="E12" s="1">
        <v>11</v>
      </c>
      <c r="F12" s="20">
        <f t="shared" si="0"/>
        <v>7.2727272727272725</v>
      </c>
      <c r="G12" s="1">
        <v>11</v>
      </c>
      <c r="H12" s="1">
        <f t="shared" si="1"/>
        <v>80</v>
      </c>
      <c r="I12" s="5"/>
      <c r="J12" s="5">
        <f t="shared" si="2"/>
        <v>0</v>
      </c>
      <c r="K12" s="2">
        <v>0.05</v>
      </c>
      <c r="L12" s="5">
        <f t="shared" si="3"/>
        <v>0</v>
      </c>
      <c r="M12" s="6">
        <f t="shared" si="4"/>
        <v>0</v>
      </c>
    </row>
    <row r="13" spans="1:13">
      <c r="A13" s="1" t="s">
        <v>63</v>
      </c>
      <c r="B13" s="1" t="s">
        <v>101</v>
      </c>
      <c r="C13" s="1" t="s">
        <v>4</v>
      </c>
      <c r="D13" s="1">
        <v>35</v>
      </c>
      <c r="E13" s="1">
        <v>11</v>
      </c>
      <c r="F13" s="20">
        <f t="shared" si="0"/>
        <v>3.1818181818181817</v>
      </c>
      <c r="G13" s="1">
        <v>11</v>
      </c>
      <c r="H13" s="1">
        <f t="shared" si="1"/>
        <v>35</v>
      </c>
      <c r="I13" s="5"/>
      <c r="J13" s="5">
        <f t="shared" si="2"/>
        <v>0</v>
      </c>
      <c r="K13" s="2">
        <v>0.05</v>
      </c>
      <c r="L13" s="5">
        <f t="shared" si="3"/>
        <v>0</v>
      </c>
      <c r="M13" s="6">
        <f t="shared" si="4"/>
        <v>0</v>
      </c>
    </row>
    <row r="14" spans="1:13">
      <c r="A14" s="1" t="s">
        <v>64</v>
      </c>
      <c r="B14" s="1" t="s">
        <v>102</v>
      </c>
      <c r="C14" s="1" t="s">
        <v>4</v>
      </c>
      <c r="D14" s="1">
        <v>10</v>
      </c>
      <c r="E14" s="1">
        <v>11</v>
      </c>
      <c r="F14" s="20">
        <f t="shared" si="0"/>
        <v>0.90909090909090906</v>
      </c>
      <c r="G14" s="1">
        <v>11</v>
      </c>
      <c r="H14" s="1">
        <f t="shared" si="1"/>
        <v>10</v>
      </c>
      <c r="I14" s="5"/>
      <c r="J14" s="5">
        <f t="shared" si="2"/>
        <v>0</v>
      </c>
      <c r="K14" s="2">
        <v>0.05</v>
      </c>
      <c r="L14" s="5">
        <f t="shared" si="3"/>
        <v>0</v>
      </c>
      <c r="M14" s="6">
        <f t="shared" si="4"/>
        <v>0</v>
      </c>
    </row>
    <row r="15" spans="1:13">
      <c r="A15" s="1" t="s">
        <v>65</v>
      </c>
      <c r="B15" s="1" t="s">
        <v>103</v>
      </c>
      <c r="C15" s="1" t="s">
        <v>4</v>
      </c>
      <c r="D15" s="1">
        <v>62.5</v>
      </c>
      <c r="E15" s="1">
        <v>11</v>
      </c>
      <c r="F15" s="20">
        <f t="shared" si="0"/>
        <v>5.6818181818181817</v>
      </c>
      <c r="G15" s="1">
        <v>11</v>
      </c>
      <c r="H15" s="1">
        <f t="shared" si="1"/>
        <v>62.5</v>
      </c>
      <c r="I15" s="5"/>
      <c r="J15" s="5">
        <f t="shared" si="2"/>
        <v>0</v>
      </c>
      <c r="K15" s="2">
        <v>0.05</v>
      </c>
      <c r="L15" s="5">
        <f t="shared" si="3"/>
        <v>0</v>
      </c>
      <c r="M15" s="6">
        <f t="shared" si="4"/>
        <v>0</v>
      </c>
    </row>
    <row r="16" spans="1:13">
      <c r="A16" s="1" t="s">
        <v>66</v>
      </c>
      <c r="B16" s="1" t="s">
        <v>104</v>
      </c>
      <c r="C16" s="1" t="s">
        <v>4</v>
      </c>
      <c r="D16" s="1">
        <v>87.7</v>
      </c>
      <c r="E16" s="1">
        <v>11</v>
      </c>
      <c r="F16" s="20">
        <f t="shared" si="0"/>
        <v>7.9727272727272727</v>
      </c>
      <c r="G16" s="1">
        <v>11</v>
      </c>
      <c r="H16" s="1">
        <f t="shared" si="1"/>
        <v>87.7</v>
      </c>
      <c r="I16" s="5"/>
      <c r="J16" s="5">
        <f t="shared" si="2"/>
        <v>0</v>
      </c>
      <c r="K16" s="2">
        <v>0.05</v>
      </c>
      <c r="L16" s="5">
        <f t="shared" si="3"/>
        <v>0</v>
      </c>
      <c r="M16" s="6">
        <f t="shared" si="4"/>
        <v>0</v>
      </c>
    </row>
    <row r="17" spans="1:13">
      <c r="A17" s="1" t="s">
        <v>67</v>
      </c>
      <c r="B17" s="1" t="s">
        <v>105</v>
      </c>
      <c r="C17" s="1" t="s">
        <v>4</v>
      </c>
      <c r="D17" s="1">
        <v>35</v>
      </c>
      <c r="E17" s="1">
        <v>11</v>
      </c>
      <c r="F17" s="20">
        <f t="shared" si="0"/>
        <v>3.1818181818181817</v>
      </c>
      <c r="G17" s="1">
        <v>11</v>
      </c>
      <c r="H17" s="1">
        <f t="shared" si="1"/>
        <v>35</v>
      </c>
      <c r="I17" s="5"/>
      <c r="J17" s="5">
        <f t="shared" si="2"/>
        <v>0</v>
      </c>
      <c r="K17" s="2">
        <v>0.05</v>
      </c>
      <c r="L17" s="5">
        <f t="shared" si="3"/>
        <v>0</v>
      </c>
      <c r="M17" s="6">
        <f t="shared" si="4"/>
        <v>0</v>
      </c>
    </row>
    <row r="18" spans="1:13">
      <c r="A18" s="1" t="s">
        <v>68</v>
      </c>
      <c r="B18" s="1" t="s">
        <v>106</v>
      </c>
      <c r="C18" s="1" t="s">
        <v>4</v>
      </c>
      <c r="D18" s="1">
        <v>85.5</v>
      </c>
      <c r="E18" s="1">
        <v>11</v>
      </c>
      <c r="F18" s="20">
        <f t="shared" si="0"/>
        <v>7.7727272727272725</v>
      </c>
      <c r="G18" s="1">
        <v>11</v>
      </c>
      <c r="H18" s="1">
        <f t="shared" si="1"/>
        <v>85.5</v>
      </c>
      <c r="I18" s="5"/>
      <c r="J18" s="5">
        <f t="shared" si="2"/>
        <v>0</v>
      </c>
      <c r="K18" s="2">
        <v>0.05</v>
      </c>
      <c r="L18" s="5">
        <f t="shared" si="3"/>
        <v>0</v>
      </c>
      <c r="M18" s="6">
        <f t="shared" si="4"/>
        <v>0</v>
      </c>
    </row>
    <row r="19" spans="1:13">
      <c r="A19" s="1" t="s">
        <v>69</v>
      </c>
      <c r="B19" s="1" t="s">
        <v>254</v>
      </c>
      <c r="C19" s="1" t="s">
        <v>4</v>
      </c>
      <c r="D19" s="1">
        <v>53.28</v>
      </c>
      <c r="E19" s="1">
        <v>11</v>
      </c>
      <c r="F19" s="20">
        <f t="shared" si="0"/>
        <v>4.8436363636363637</v>
      </c>
      <c r="G19" s="1">
        <v>11</v>
      </c>
      <c r="H19" s="1">
        <f t="shared" si="1"/>
        <v>53.28</v>
      </c>
      <c r="I19" s="5"/>
      <c r="J19" s="5">
        <f t="shared" si="2"/>
        <v>0</v>
      </c>
      <c r="K19" s="2">
        <v>0.05</v>
      </c>
      <c r="L19" s="5">
        <f t="shared" si="3"/>
        <v>0</v>
      </c>
      <c r="M19" s="6">
        <f t="shared" si="4"/>
        <v>0</v>
      </c>
    </row>
    <row r="20" spans="1:13">
      <c r="A20" s="1" t="s">
        <v>70</v>
      </c>
      <c r="B20" s="1" t="s">
        <v>107</v>
      </c>
      <c r="C20" s="1" t="s">
        <v>4</v>
      </c>
      <c r="D20" s="1">
        <v>115.6</v>
      </c>
      <c r="E20" s="1">
        <v>11</v>
      </c>
      <c r="F20" s="20">
        <f t="shared" si="0"/>
        <v>10.509090909090908</v>
      </c>
      <c r="G20" s="1">
        <v>11</v>
      </c>
      <c r="H20" s="1">
        <f t="shared" si="1"/>
        <v>115.6</v>
      </c>
      <c r="I20" s="5"/>
      <c r="J20" s="5">
        <f t="shared" si="2"/>
        <v>0</v>
      </c>
      <c r="K20" s="2">
        <v>0.05</v>
      </c>
      <c r="L20" s="5">
        <f t="shared" si="3"/>
        <v>0</v>
      </c>
      <c r="M20" s="6">
        <f t="shared" si="4"/>
        <v>0</v>
      </c>
    </row>
    <row r="21" spans="1:13">
      <c r="A21" s="1" t="s">
        <v>71</v>
      </c>
      <c r="B21" s="1" t="s">
        <v>108</v>
      </c>
      <c r="C21" s="1" t="s">
        <v>4</v>
      </c>
      <c r="D21" s="1">
        <v>37.5</v>
      </c>
      <c r="E21" s="1">
        <v>11</v>
      </c>
      <c r="F21" s="20">
        <f t="shared" si="0"/>
        <v>3.4090909090909092</v>
      </c>
      <c r="G21" s="1">
        <v>11</v>
      </c>
      <c r="H21" s="1">
        <f t="shared" si="1"/>
        <v>37.5</v>
      </c>
      <c r="I21" s="5"/>
      <c r="J21" s="5">
        <f t="shared" si="2"/>
        <v>0</v>
      </c>
      <c r="K21" s="2">
        <v>0.05</v>
      </c>
      <c r="L21" s="5">
        <f t="shared" si="3"/>
        <v>0</v>
      </c>
      <c r="M21" s="6">
        <f t="shared" si="4"/>
        <v>0</v>
      </c>
    </row>
    <row r="22" spans="1:13">
      <c r="A22" s="1" t="s">
        <v>72</v>
      </c>
      <c r="B22" s="1" t="s">
        <v>109</v>
      </c>
      <c r="C22" s="1" t="s">
        <v>4</v>
      </c>
      <c r="D22" s="1">
        <v>107.5</v>
      </c>
      <c r="E22" s="1">
        <v>11</v>
      </c>
      <c r="F22" s="20">
        <f t="shared" si="0"/>
        <v>9.7727272727272734</v>
      </c>
      <c r="G22" s="1">
        <v>11</v>
      </c>
      <c r="H22" s="1">
        <f t="shared" si="1"/>
        <v>107.5</v>
      </c>
      <c r="I22" s="5"/>
      <c r="J22" s="5">
        <f t="shared" si="2"/>
        <v>0</v>
      </c>
      <c r="K22" s="2">
        <v>0.05</v>
      </c>
      <c r="L22" s="5">
        <f t="shared" si="3"/>
        <v>0</v>
      </c>
      <c r="M22" s="6">
        <f t="shared" si="4"/>
        <v>0</v>
      </c>
    </row>
    <row r="23" spans="1:13">
      <c r="A23" s="1" t="s">
        <v>73</v>
      </c>
      <c r="B23" s="1" t="s">
        <v>281</v>
      </c>
      <c r="C23" s="1" t="s">
        <v>10</v>
      </c>
      <c r="D23" s="1">
        <v>21.2</v>
      </c>
      <c r="E23" s="1">
        <v>11</v>
      </c>
      <c r="F23" s="20">
        <f t="shared" si="0"/>
        <v>1.9272727272727272</v>
      </c>
      <c r="G23" s="1">
        <v>11</v>
      </c>
      <c r="H23" s="1">
        <f t="shared" si="1"/>
        <v>21.2</v>
      </c>
      <c r="I23" s="5"/>
      <c r="J23" s="5">
        <f t="shared" si="2"/>
        <v>0</v>
      </c>
      <c r="K23" s="2">
        <v>0.05</v>
      </c>
      <c r="L23" s="5">
        <f t="shared" si="3"/>
        <v>0</v>
      </c>
      <c r="M23" s="6">
        <f t="shared" si="4"/>
        <v>0</v>
      </c>
    </row>
    <row r="24" spans="1:13">
      <c r="A24" s="1" t="s">
        <v>74</v>
      </c>
      <c r="B24" s="1" t="s">
        <v>110</v>
      </c>
      <c r="C24" s="1" t="s">
        <v>4</v>
      </c>
      <c r="D24" s="1">
        <v>42.5</v>
      </c>
      <c r="E24" s="1">
        <v>11</v>
      </c>
      <c r="F24" s="20">
        <f t="shared" si="0"/>
        <v>3.8636363636363638</v>
      </c>
      <c r="G24" s="1">
        <v>11</v>
      </c>
      <c r="H24" s="1">
        <f t="shared" si="1"/>
        <v>42.5</v>
      </c>
      <c r="I24" s="5"/>
      <c r="J24" s="5">
        <f t="shared" si="2"/>
        <v>0</v>
      </c>
      <c r="K24" s="2">
        <v>0.05</v>
      </c>
      <c r="L24" s="5">
        <f t="shared" si="3"/>
        <v>0</v>
      </c>
      <c r="M24" s="6">
        <f t="shared" si="4"/>
        <v>0</v>
      </c>
    </row>
    <row r="25" spans="1:13">
      <c r="A25" s="1" t="s">
        <v>75</v>
      </c>
      <c r="B25" s="1" t="s">
        <v>111</v>
      </c>
      <c r="C25" s="1" t="s">
        <v>4</v>
      </c>
      <c r="D25" s="1">
        <v>748.75</v>
      </c>
      <c r="E25" s="1">
        <v>11</v>
      </c>
      <c r="F25" s="20">
        <f t="shared" si="0"/>
        <v>68.068181818181813</v>
      </c>
      <c r="G25" s="1">
        <v>11</v>
      </c>
      <c r="H25" s="1">
        <f t="shared" si="1"/>
        <v>748.75</v>
      </c>
      <c r="I25" s="5"/>
      <c r="J25" s="5">
        <f t="shared" si="2"/>
        <v>0</v>
      </c>
      <c r="K25" s="2">
        <v>0.05</v>
      </c>
      <c r="L25" s="5">
        <f t="shared" si="3"/>
        <v>0</v>
      </c>
      <c r="M25" s="6">
        <f t="shared" si="4"/>
        <v>0</v>
      </c>
    </row>
    <row r="26" spans="1:13">
      <c r="M26" s="7">
        <f>SUM(M3:M25)</f>
        <v>0</v>
      </c>
    </row>
  </sheetData>
  <mergeCells count="2">
    <mergeCell ref="A1:B1"/>
    <mergeCell ref="D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F10" sqref="F10"/>
    </sheetView>
  </sheetViews>
  <sheetFormatPr defaultRowHeight="14.25"/>
  <cols>
    <col min="2" max="2" width="34.625" customWidth="1"/>
    <col min="6" max="6" width="13.75" customWidth="1"/>
    <col min="8" max="8" width="14.375" customWidth="1"/>
    <col min="9" max="10" width="10" customWidth="1"/>
    <col min="11" max="11" width="6.625" customWidth="1"/>
    <col min="13" max="13" width="13.75" customWidth="1"/>
  </cols>
  <sheetData>
    <row r="1" spans="1:13" ht="15">
      <c r="A1" s="18" t="s">
        <v>327</v>
      </c>
      <c r="B1" s="18"/>
      <c r="C1" s="9"/>
      <c r="D1" s="19" t="s">
        <v>90</v>
      </c>
      <c r="E1" s="19"/>
      <c r="F1" s="19"/>
      <c r="G1" s="19"/>
      <c r="H1" s="9"/>
      <c r="I1" s="9"/>
      <c r="J1" s="9"/>
      <c r="K1" s="9"/>
      <c r="L1" s="9"/>
      <c r="M1" s="9"/>
    </row>
    <row r="2" spans="1:13" ht="38.25">
      <c r="A2" s="3" t="s">
        <v>0</v>
      </c>
      <c r="B2" s="4" t="s">
        <v>1</v>
      </c>
      <c r="C2" s="8" t="s">
        <v>3</v>
      </c>
      <c r="D2" s="8" t="s">
        <v>57</v>
      </c>
      <c r="E2" s="8" t="s">
        <v>15</v>
      </c>
      <c r="F2" s="8" t="s">
        <v>19</v>
      </c>
      <c r="G2" s="8" t="s">
        <v>16</v>
      </c>
      <c r="H2" s="8" t="s">
        <v>58</v>
      </c>
      <c r="I2" s="8" t="s">
        <v>17</v>
      </c>
      <c r="J2" s="8" t="s">
        <v>6</v>
      </c>
      <c r="K2" s="8" t="s">
        <v>2</v>
      </c>
      <c r="L2" s="8" t="s">
        <v>7</v>
      </c>
      <c r="M2" s="8" t="s">
        <v>8</v>
      </c>
    </row>
    <row r="3" spans="1:13">
      <c r="A3" s="1" t="s">
        <v>5</v>
      </c>
      <c r="B3" s="1" t="s">
        <v>112</v>
      </c>
      <c r="C3" s="1" t="s">
        <v>10</v>
      </c>
      <c r="D3" s="1">
        <v>1295</v>
      </c>
      <c r="E3" s="1">
        <v>11</v>
      </c>
      <c r="F3" s="20">
        <f>D3/E3</f>
        <v>117.72727272727273</v>
      </c>
      <c r="G3" s="1">
        <v>11</v>
      </c>
      <c r="H3" s="1">
        <f>F3*11</f>
        <v>1295</v>
      </c>
      <c r="I3" s="5"/>
      <c r="J3" s="5">
        <f>H3*I3</f>
        <v>0</v>
      </c>
      <c r="K3" s="2">
        <v>0.05</v>
      </c>
      <c r="L3" s="5">
        <f>J3*K3</f>
        <v>0</v>
      </c>
      <c r="M3" s="6">
        <f>J3+L3</f>
        <v>0</v>
      </c>
    </row>
    <row r="4" spans="1:13">
      <c r="A4" s="1" t="s">
        <v>9</v>
      </c>
      <c r="B4" s="10" t="s">
        <v>113</v>
      </c>
      <c r="C4" s="1" t="s">
        <v>10</v>
      </c>
      <c r="D4" s="1">
        <v>1360</v>
      </c>
      <c r="E4" s="1">
        <v>11</v>
      </c>
      <c r="F4" s="20">
        <f t="shared" ref="F4:F17" si="0">D4/E4</f>
        <v>123.63636363636364</v>
      </c>
      <c r="G4" s="1">
        <v>11</v>
      </c>
      <c r="H4" s="1">
        <f t="shared" ref="H4:H17" si="1">F4*11</f>
        <v>1360</v>
      </c>
      <c r="I4" s="5"/>
      <c r="J4" s="5">
        <f t="shared" ref="J4:J8" si="2">H4*I4</f>
        <v>0</v>
      </c>
      <c r="K4" s="2">
        <v>0.05</v>
      </c>
      <c r="L4" s="5">
        <f t="shared" ref="L4:L17" si="3">J4*K4</f>
        <v>0</v>
      </c>
      <c r="M4" s="6">
        <f t="shared" ref="M4:M17" si="4">J4+L4</f>
        <v>0</v>
      </c>
    </row>
    <row r="5" spans="1:13">
      <c r="A5" s="1" t="s">
        <v>11</v>
      </c>
      <c r="B5" s="11" t="s">
        <v>114</v>
      </c>
      <c r="C5" s="1" t="s">
        <v>10</v>
      </c>
      <c r="D5" s="1">
        <v>1290</v>
      </c>
      <c r="E5" s="1">
        <v>11</v>
      </c>
      <c r="F5" s="20">
        <f t="shared" si="0"/>
        <v>117.27272727272727</v>
      </c>
      <c r="G5" s="1">
        <v>11</v>
      </c>
      <c r="H5" s="1">
        <f t="shared" si="1"/>
        <v>1290</v>
      </c>
      <c r="I5" s="5"/>
      <c r="J5" s="5">
        <f t="shared" si="2"/>
        <v>0</v>
      </c>
      <c r="K5" s="2">
        <v>0.05</v>
      </c>
      <c r="L5" s="5">
        <f t="shared" si="3"/>
        <v>0</v>
      </c>
      <c r="M5" s="6">
        <f t="shared" si="4"/>
        <v>0</v>
      </c>
    </row>
    <row r="6" spans="1:13">
      <c r="A6" s="1" t="s">
        <v>12</v>
      </c>
      <c r="B6" s="11" t="s">
        <v>265</v>
      </c>
      <c r="C6" s="1" t="s">
        <v>4</v>
      </c>
      <c r="D6" s="1">
        <v>30</v>
      </c>
      <c r="E6" s="1">
        <v>11</v>
      </c>
      <c r="F6" s="20">
        <f t="shared" si="0"/>
        <v>2.7272727272727271</v>
      </c>
      <c r="G6" s="1">
        <v>11</v>
      </c>
      <c r="H6" s="1">
        <f t="shared" si="1"/>
        <v>29.999999999999996</v>
      </c>
      <c r="I6" s="5"/>
      <c r="J6" s="5">
        <f t="shared" si="2"/>
        <v>0</v>
      </c>
      <c r="K6" s="2">
        <v>0.05</v>
      </c>
      <c r="L6" s="5">
        <f t="shared" si="3"/>
        <v>0</v>
      </c>
      <c r="M6" s="6">
        <f t="shared" si="4"/>
        <v>0</v>
      </c>
    </row>
    <row r="7" spans="1:13">
      <c r="A7" s="1" t="s">
        <v>13</v>
      </c>
      <c r="B7" s="1" t="s">
        <v>264</v>
      </c>
      <c r="C7" s="1" t="s">
        <v>10</v>
      </c>
      <c r="D7" s="1">
        <v>880</v>
      </c>
      <c r="E7" s="1">
        <v>11</v>
      </c>
      <c r="F7" s="20">
        <f t="shared" si="0"/>
        <v>80</v>
      </c>
      <c r="G7" s="1">
        <v>11</v>
      </c>
      <c r="H7" s="1">
        <f t="shared" si="1"/>
        <v>880</v>
      </c>
      <c r="I7" s="5"/>
      <c r="J7" s="5">
        <f t="shared" si="2"/>
        <v>0</v>
      </c>
      <c r="K7" s="2">
        <v>0.05</v>
      </c>
      <c r="L7" s="5">
        <f t="shared" si="3"/>
        <v>0</v>
      </c>
      <c r="M7" s="6">
        <f t="shared" si="4"/>
        <v>0</v>
      </c>
    </row>
    <row r="8" spans="1:13">
      <c r="A8" s="1" t="s">
        <v>14</v>
      </c>
      <c r="B8" s="1" t="s">
        <v>311</v>
      </c>
      <c r="C8" s="1" t="s">
        <v>10</v>
      </c>
      <c r="D8" s="1">
        <v>99</v>
      </c>
      <c r="E8" s="1">
        <v>11</v>
      </c>
      <c r="F8" s="20">
        <f t="shared" si="0"/>
        <v>9</v>
      </c>
      <c r="G8" s="1">
        <v>11</v>
      </c>
      <c r="H8" s="1">
        <f t="shared" si="1"/>
        <v>99</v>
      </c>
      <c r="I8" s="5"/>
      <c r="J8" s="5">
        <f t="shared" si="2"/>
        <v>0</v>
      </c>
      <c r="K8" s="2">
        <v>0.05</v>
      </c>
      <c r="L8" s="5">
        <f t="shared" si="3"/>
        <v>0</v>
      </c>
      <c r="M8" s="6">
        <f t="shared" si="4"/>
        <v>0</v>
      </c>
    </row>
    <row r="9" spans="1:13">
      <c r="A9" s="1" t="s">
        <v>59</v>
      </c>
      <c r="B9" s="1" t="s">
        <v>115</v>
      </c>
      <c r="C9" s="1" t="s">
        <v>10</v>
      </c>
      <c r="D9" s="1">
        <v>810</v>
      </c>
      <c r="E9" s="1">
        <v>11</v>
      </c>
      <c r="F9" s="20">
        <f t="shared" si="0"/>
        <v>73.63636363636364</v>
      </c>
      <c r="G9" s="1">
        <v>11</v>
      </c>
      <c r="H9" s="1">
        <f t="shared" si="1"/>
        <v>810</v>
      </c>
      <c r="I9" s="5"/>
      <c r="J9" s="5">
        <f t="shared" ref="J9:J17" si="5">H9*I9</f>
        <v>0</v>
      </c>
      <c r="K9" s="2">
        <v>0.05</v>
      </c>
      <c r="L9" s="5">
        <f t="shared" si="3"/>
        <v>0</v>
      </c>
      <c r="M9" s="6">
        <f t="shared" si="4"/>
        <v>0</v>
      </c>
    </row>
    <row r="10" spans="1:13">
      <c r="A10" s="1" t="s">
        <v>60</v>
      </c>
      <c r="B10" s="1" t="s">
        <v>323</v>
      </c>
      <c r="C10" s="1" t="s">
        <v>10</v>
      </c>
      <c r="D10" s="1">
        <v>605</v>
      </c>
      <c r="E10" s="1">
        <v>11</v>
      </c>
      <c r="F10" s="20">
        <f t="shared" si="0"/>
        <v>55</v>
      </c>
      <c r="G10" s="1">
        <v>11</v>
      </c>
      <c r="H10" s="1">
        <f t="shared" si="1"/>
        <v>605</v>
      </c>
      <c r="I10" s="5"/>
      <c r="J10" s="5">
        <f t="shared" si="5"/>
        <v>0</v>
      </c>
      <c r="K10" s="2">
        <v>0.05</v>
      </c>
      <c r="L10" s="5">
        <f t="shared" si="3"/>
        <v>0</v>
      </c>
      <c r="M10" s="6">
        <f t="shared" si="4"/>
        <v>0</v>
      </c>
    </row>
    <row r="11" spans="1:13">
      <c r="A11" s="1" t="s">
        <v>61</v>
      </c>
      <c r="B11" s="1" t="s">
        <v>116</v>
      </c>
      <c r="C11" s="1" t="s">
        <v>10</v>
      </c>
      <c r="D11" s="1">
        <v>43</v>
      </c>
      <c r="E11" s="1">
        <v>11</v>
      </c>
      <c r="F11" s="20">
        <f t="shared" si="0"/>
        <v>3.9090909090909092</v>
      </c>
      <c r="G11" s="1">
        <v>11</v>
      </c>
      <c r="H11" s="1">
        <f t="shared" si="1"/>
        <v>43</v>
      </c>
      <c r="I11" s="5"/>
      <c r="J11" s="5">
        <f t="shared" si="5"/>
        <v>0</v>
      </c>
      <c r="K11" s="2">
        <v>0.05</v>
      </c>
      <c r="L11" s="5">
        <f t="shared" si="3"/>
        <v>0</v>
      </c>
      <c r="M11" s="6">
        <f t="shared" si="4"/>
        <v>0</v>
      </c>
    </row>
    <row r="12" spans="1:13">
      <c r="A12" s="1" t="s">
        <v>62</v>
      </c>
      <c r="B12" s="1" t="s">
        <v>117</v>
      </c>
      <c r="C12" s="1" t="s">
        <v>10</v>
      </c>
      <c r="D12" s="1">
        <v>536</v>
      </c>
      <c r="E12" s="1">
        <v>11</v>
      </c>
      <c r="F12" s="20">
        <f t="shared" si="0"/>
        <v>48.727272727272727</v>
      </c>
      <c r="G12" s="1">
        <v>11</v>
      </c>
      <c r="H12" s="1">
        <f t="shared" si="1"/>
        <v>536</v>
      </c>
      <c r="I12" s="5"/>
      <c r="J12" s="5">
        <f t="shared" si="5"/>
        <v>0</v>
      </c>
      <c r="K12" s="2">
        <v>0.05</v>
      </c>
      <c r="L12" s="5">
        <f t="shared" si="3"/>
        <v>0</v>
      </c>
      <c r="M12" s="6">
        <f t="shared" si="4"/>
        <v>0</v>
      </c>
    </row>
    <row r="13" spans="1:13">
      <c r="A13" s="1" t="s">
        <v>63</v>
      </c>
      <c r="B13" s="1" t="s">
        <v>118</v>
      </c>
      <c r="C13" s="1" t="s">
        <v>10</v>
      </c>
      <c r="D13" s="1">
        <v>236</v>
      </c>
      <c r="E13" s="1">
        <v>11</v>
      </c>
      <c r="F13" s="20">
        <f t="shared" si="0"/>
        <v>21.454545454545453</v>
      </c>
      <c r="G13" s="1">
        <v>11</v>
      </c>
      <c r="H13" s="1">
        <f t="shared" si="1"/>
        <v>236</v>
      </c>
      <c r="I13" s="5"/>
      <c r="J13" s="5">
        <f t="shared" si="5"/>
        <v>0</v>
      </c>
      <c r="K13" s="2">
        <v>0.05</v>
      </c>
      <c r="L13" s="5">
        <f t="shared" si="3"/>
        <v>0</v>
      </c>
      <c r="M13" s="6">
        <f t="shared" si="4"/>
        <v>0</v>
      </c>
    </row>
    <row r="14" spans="1:13">
      <c r="A14" s="1" t="s">
        <v>65</v>
      </c>
      <c r="B14" s="1" t="s">
        <v>119</v>
      </c>
      <c r="C14" s="1" t="s">
        <v>4</v>
      </c>
      <c r="D14" s="1">
        <v>28</v>
      </c>
      <c r="E14" s="1">
        <v>11</v>
      </c>
      <c r="F14" s="20">
        <f t="shared" si="0"/>
        <v>2.5454545454545454</v>
      </c>
      <c r="G14" s="1">
        <v>11</v>
      </c>
      <c r="H14" s="1">
        <f t="shared" si="1"/>
        <v>28</v>
      </c>
      <c r="I14" s="5"/>
      <c r="J14" s="5">
        <f t="shared" si="5"/>
        <v>0</v>
      </c>
      <c r="K14" s="2">
        <v>0.05</v>
      </c>
      <c r="L14" s="5">
        <f t="shared" si="3"/>
        <v>0</v>
      </c>
      <c r="M14" s="6">
        <f t="shared" si="4"/>
        <v>0</v>
      </c>
    </row>
    <row r="15" spans="1:13">
      <c r="A15" s="1" t="s">
        <v>66</v>
      </c>
      <c r="B15" s="1" t="s">
        <v>120</v>
      </c>
      <c r="C15" s="1" t="s">
        <v>10</v>
      </c>
      <c r="D15" s="1">
        <v>80</v>
      </c>
      <c r="E15" s="1">
        <v>11</v>
      </c>
      <c r="F15" s="20">
        <f t="shared" si="0"/>
        <v>7.2727272727272725</v>
      </c>
      <c r="G15" s="1">
        <v>11</v>
      </c>
      <c r="H15" s="1">
        <f t="shared" si="1"/>
        <v>80</v>
      </c>
      <c r="I15" s="5"/>
      <c r="J15" s="5">
        <f t="shared" si="5"/>
        <v>0</v>
      </c>
      <c r="K15" s="2">
        <v>0.05</v>
      </c>
      <c r="L15" s="5">
        <f t="shared" si="3"/>
        <v>0</v>
      </c>
      <c r="M15" s="6">
        <f t="shared" si="4"/>
        <v>0</v>
      </c>
    </row>
    <row r="16" spans="1:13">
      <c r="A16" s="1" t="s">
        <v>67</v>
      </c>
      <c r="B16" s="1" t="s">
        <v>121</v>
      </c>
      <c r="C16" s="1" t="s">
        <v>10</v>
      </c>
      <c r="D16" s="1">
        <v>90</v>
      </c>
      <c r="E16" s="1">
        <v>11</v>
      </c>
      <c r="F16" s="20">
        <f t="shared" si="0"/>
        <v>8.1818181818181817</v>
      </c>
      <c r="G16" s="1">
        <v>11</v>
      </c>
      <c r="H16" s="1">
        <f t="shared" si="1"/>
        <v>90</v>
      </c>
      <c r="I16" s="5"/>
      <c r="J16" s="5">
        <f t="shared" si="5"/>
        <v>0</v>
      </c>
      <c r="K16" s="2">
        <v>0.05</v>
      </c>
      <c r="L16" s="5">
        <f t="shared" si="3"/>
        <v>0</v>
      </c>
      <c r="M16" s="6">
        <f t="shared" si="4"/>
        <v>0</v>
      </c>
    </row>
    <row r="17" spans="1:13">
      <c r="A17" s="1" t="s">
        <v>68</v>
      </c>
      <c r="B17" s="1" t="s">
        <v>122</v>
      </c>
      <c r="C17" s="1" t="s">
        <v>10</v>
      </c>
      <c r="D17" s="1">
        <v>540</v>
      </c>
      <c r="E17" s="1">
        <v>11</v>
      </c>
      <c r="F17" s="20">
        <f t="shared" si="0"/>
        <v>49.090909090909093</v>
      </c>
      <c r="G17" s="1">
        <v>11</v>
      </c>
      <c r="H17" s="1">
        <f t="shared" si="1"/>
        <v>540</v>
      </c>
      <c r="I17" s="5"/>
      <c r="J17" s="5">
        <f t="shared" si="5"/>
        <v>0</v>
      </c>
      <c r="K17" s="2">
        <v>0.05</v>
      </c>
      <c r="L17" s="5">
        <f t="shared" si="3"/>
        <v>0</v>
      </c>
      <c r="M17" s="6">
        <f t="shared" si="4"/>
        <v>0</v>
      </c>
    </row>
    <row r="18" spans="1:13">
      <c r="A18" s="1" t="s">
        <v>69</v>
      </c>
      <c r="B18" s="1" t="s">
        <v>123</v>
      </c>
      <c r="C18" s="1"/>
      <c r="D18" s="1"/>
      <c r="E18" s="1"/>
      <c r="F18" s="1"/>
      <c r="G18" s="1"/>
      <c r="H18" s="1"/>
      <c r="I18" s="5"/>
      <c r="J18" s="5">
        <f>SUM(J3:J17)</f>
        <v>0</v>
      </c>
      <c r="K18" s="2"/>
      <c r="L18" s="5">
        <f>SUM(L3:L17)</f>
        <v>0</v>
      </c>
      <c r="M18" s="6">
        <f>SUM(M3:M17)</f>
        <v>0</v>
      </c>
    </row>
    <row r="19" spans="1:13">
      <c r="M19" s="7"/>
    </row>
  </sheetData>
  <mergeCells count="2">
    <mergeCell ref="A1:B1"/>
    <mergeCell ref="D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F3" sqref="F3:F20"/>
    </sheetView>
  </sheetViews>
  <sheetFormatPr defaultRowHeight="14.25"/>
  <cols>
    <col min="2" max="2" width="46.25" customWidth="1"/>
    <col min="6" max="6" width="13.75" customWidth="1"/>
    <col min="8" max="8" width="14.375" customWidth="1"/>
    <col min="9" max="10" width="10" customWidth="1"/>
    <col min="11" max="11" width="6.625" customWidth="1"/>
    <col min="12" max="12" width="11" bestFit="1" customWidth="1"/>
    <col min="13" max="13" width="13.75" customWidth="1"/>
  </cols>
  <sheetData>
    <row r="1" spans="1:13" ht="15">
      <c r="A1" s="18" t="s">
        <v>328</v>
      </c>
      <c r="B1" s="18"/>
      <c r="C1" s="9"/>
      <c r="D1" s="19" t="s">
        <v>90</v>
      </c>
      <c r="E1" s="19"/>
      <c r="F1" s="19"/>
      <c r="G1" s="19"/>
      <c r="H1" s="9"/>
      <c r="I1" s="9"/>
      <c r="J1" s="9"/>
      <c r="K1" s="9"/>
      <c r="L1" s="9"/>
      <c r="M1" s="9"/>
    </row>
    <row r="2" spans="1:13" ht="38.25">
      <c r="A2" s="3" t="s">
        <v>0</v>
      </c>
      <c r="B2" s="4" t="s">
        <v>1</v>
      </c>
      <c r="C2" s="8" t="s">
        <v>3</v>
      </c>
      <c r="D2" s="8" t="s">
        <v>57</v>
      </c>
      <c r="E2" s="8" t="s">
        <v>15</v>
      </c>
      <c r="F2" s="8" t="s">
        <v>19</v>
      </c>
      <c r="G2" s="8" t="s">
        <v>16</v>
      </c>
      <c r="H2" s="8" t="s">
        <v>58</v>
      </c>
      <c r="I2" s="8" t="s">
        <v>17</v>
      </c>
      <c r="J2" s="8" t="s">
        <v>6</v>
      </c>
      <c r="K2" s="8" t="s">
        <v>2</v>
      </c>
      <c r="L2" s="8" t="s">
        <v>7</v>
      </c>
      <c r="M2" s="8" t="s">
        <v>8</v>
      </c>
    </row>
    <row r="3" spans="1:13">
      <c r="A3" s="1" t="s">
        <v>5</v>
      </c>
      <c r="B3" s="3" t="s">
        <v>124</v>
      </c>
      <c r="C3" s="1" t="s">
        <v>125</v>
      </c>
      <c r="D3" s="1">
        <v>274</v>
      </c>
      <c r="E3" s="1">
        <v>11</v>
      </c>
      <c r="F3" s="20">
        <f>D3/E3</f>
        <v>24.90909090909091</v>
      </c>
      <c r="G3" s="1">
        <v>11</v>
      </c>
      <c r="H3" s="1">
        <f>F3*11</f>
        <v>274</v>
      </c>
      <c r="I3" s="5"/>
      <c r="J3" s="5">
        <f>H3*I3</f>
        <v>0</v>
      </c>
      <c r="K3" s="2">
        <v>0.05</v>
      </c>
      <c r="L3" s="5">
        <f>J3*K3</f>
        <v>0</v>
      </c>
      <c r="M3" s="6">
        <f>J3+L3</f>
        <v>0</v>
      </c>
    </row>
    <row r="4" spans="1:13">
      <c r="A4" s="1" t="s">
        <v>9</v>
      </c>
      <c r="B4" s="16" t="s">
        <v>126</v>
      </c>
      <c r="C4" s="1" t="s">
        <v>125</v>
      </c>
      <c r="D4" s="1">
        <v>236</v>
      </c>
      <c r="E4" s="1">
        <v>11</v>
      </c>
      <c r="F4" s="20">
        <f t="shared" ref="F4:F20" si="0">D4/E4</f>
        <v>21.454545454545453</v>
      </c>
      <c r="G4" s="1">
        <v>11</v>
      </c>
      <c r="H4" s="1">
        <f t="shared" ref="H4:H20" si="1">F4*11</f>
        <v>236</v>
      </c>
      <c r="I4" s="5"/>
      <c r="J4" s="5">
        <f t="shared" ref="J4:J20" si="2">H4*I4</f>
        <v>0</v>
      </c>
      <c r="K4" s="2">
        <v>0.05</v>
      </c>
      <c r="L4" s="5">
        <f t="shared" ref="L4:L20" si="3">J4*K4</f>
        <v>0</v>
      </c>
      <c r="M4" s="6">
        <f t="shared" ref="M4:M20" si="4">J4+L4</f>
        <v>0</v>
      </c>
    </row>
    <row r="5" spans="1:13">
      <c r="A5" s="1" t="s">
        <v>11</v>
      </c>
      <c r="B5" s="16" t="s">
        <v>127</v>
      </c>
      <c r="C5" s="1" t="s">
        <v>125</v>
      </c>
      <c r="D5" s="11">
        <v>115</v>
      </c>
      <c r="E5" s="1">
        <v>11</v>
      </c>
      <c r="F5" s="21">
        <f>D5/E5</f>
        <v>10.454545454545455</v>
      </c>
      <c r="G5" s="11">
        <v>11</v>
      </c>
      <c r="H5" s="1">
        <f t="shared" si="1"/>
        <v>115</v>
      </c>
      <c r="I5" s="5"/>
      <c r="J5" s="5">
        <f t="shared" si="2"/>
        <v>0</v>
      </c>
      <c r="K5" s="2">
        <v>0.05</v>
      </c>
      <c r="L5" s="5">
        <f t="shared" si="3"/>
        <v>0</v>
      </c>
      <c r="M5" s="6">
        <f t="shared" si="4"/>
        <v>0</v>
      </c>
    </row>
    <row r="6" spans="1:13" ht="28.5">
      <c r="A6" s="1" t="s">
        <v>12</v>
      </c>
      <c r="B6" s="17" t="s">
        <v>316</v>
      </c>
      <c r="C6" s="1" t="s">
        <v>125</v>
      </c>
      <c r="D6" s="1">
        <v>20</v>
      </c>
      <c r="E6" s="1">
        <v>11</v>
      </c>
      <c r="F6" s="20">
        <f t="shared" si="0"/>
        <v>1.8181818181818181</v>
      </c>
      <c r="G6" s="1">
        <v>11</v>
      </c>
      <c r="H6" s="1">
        <f t="shared" si="1"/>
        <v>20</v>
      </c>
      <c r="I6" s="5"/>
      <c r="J6" s="5">
        <f t="shared" si="2"/>
        <v>0</v>
      </c>
      <c r="K6" s="2">
        <v>0.05</v>
      </c>
      <c r="L6" s="5">
        <f t="shared" si="3"/>
        <v>0</v>
      </c>
      <c r="M6" s="6">
        <f t="shared" si="4"/>
        <v>0</v>
      </c>
    </row>
    <row r="7" spans="1:13">
      <c r="A7" s="1" t="s">
        <v>13</v>
      </c>
      <c r="B7" s="3" t="s">
        <v>128</v>
      </c>
      <c r="C7" s="1" t="s">
        <v>125</v>
      </c>
      <c r="D7" s="1">
        <v>135.76</v>
      </c>
      <c r="E7" s="1">
        <v>11</v>
      </c>
      <c r="F7" s="20">
        <f t="shared" si="0"/>
        <v>12.341818181818182</v>
      </c>
      <c r="G7" s="1">
        <v>11</v>
      </c>
      <c r="H7" s="1">
        <f t="shared" si="1"/>
        <v>135.76</v>
      </c>
      <c r="I7" s="5"/>
      <c r="J7" s="5">
        <f t="shared" si="2"/>
        <v>0</v>
      </c>
      <c r="K7" s="2">
        <v>0.05</v>
      </c>
      <c r="L7" s="5">
        <f t="shared" si="3"/>
        <v>0</v>
      </c>
      <c r="M7" s="6">
        <f t="shared" si="4"/>
        <v>0</v>
      </c>
    </row>
    <row r="8" spans="1:13">
      <c r="A8" s="1" t="s">
        <v>14</v>
      </c>
      <c r="B8" s="3" t="s">
        <v>129</v>
      </c>
      <c r="C8" s="1" t="s">
        <v>125</v>
      </c>
      <c r="D8" s="1">
        <v>264.05</v>
      </c>
      <c r="E8" s="1">
        <v>11</v>
      </c>
      <c r="F8" s="20">
        <f t="shared" si="0"/>
        <v>24.004545454545454</v>
      </c>
      <c r="G8" s="1">
        <v>11</v>
      </c>
      <c r="H8" s="1">
        <f t="shared" si="1"/>
        <v>264.05</v>
      </c>
      <c r="I8" s="5"/>
      <c r="J8" s="5">
        <f t="shared" si="2"/>
        <v>0</v>
      </c>
      <c r="K8" s="2">
        <v>0.05</v>
      </c>
      <c r="L8" s="5">
        <f t="shared" si="3"/>
        <v>0</v>
      </c>
      <c r="M8" s="6">
        <f t="shared" si="4"/>
        <v>0</v>
      </c>
    </row>
    <row r="9" spans="1:13">
      <c r="A9" s="1" t="s">
        <v>59</v>
      </c>
      <c r="B9" s="3" t="s">
        <v>130</v>
      </c>
      <c r="C9" s="1" t="s">
        <v>125</v>
      </c>
      <c r="D9" s="1">
        <v>184</v>
      </c>
      <c r="E9" s="1">
        <v>11</v>
      </c>
      <c r="F9" s="20">
        <f t="shared" si="0"/>
        <v>16.727272727272727</v>
      </c>
      <c r="G9" s="1">
        <v>11</v>
      </c>
      <c r="H9" s="1">
        <f t="shared" si="1"/>
        <v>184</v>
      </c>
      <c r="I9" s="5"/>
      <c r="J9" s="5">
        <f t="shared" si="2"/>
        <v>0</v>
      </c>
      <c r="K9" s="2">
        <v>0.05</v>
      </c>
      <c r="L9" s="5">
        <f t="shared" si="3"/>
        <v>0</v>
      </c>
      <c r="M9" s="6">
        <f t="shared" si="4"/>
        <v>0</v>
      </c>
    </row>
    <row r="10" spans="1:13">
      <c r="A10" s="1" t="s">
        <v>60</v>
      </c>
      <c r="B10" s="3" t="s">
        <v>306</v>
      </c>
      <c r="C10" s="1" t="s">
        <v>125</v>
      </c>
      <c r="D10" s="1">
        <v>184</v>
      </c>
      <c r="E10" s="1">
        <v>11</v>
      </c>
      <c r="F10" s="20">
        <f t="shared" si="0"/>
        <v>16.727272727272727</v>
      </c>
      <c r="G10" s="1">
        <v>11</v>
      </c>
      <c r="H10" s="1">
        <f t="shared" si="1"/>
        <v>184</v>
      </c>
      <c r="I10" s="5"/>
      <c r="J10" s="5">
        <f t="shared" si="2"/>
        <v>0</v>
      </c>
      <c r="K10" s="2">
        <v>0.05</v>
      </c>
      <c r="L10" s="5">
        <f t="shared" si="3"/>
        <v>0</v>
      </c>
      <c r="M10" s="6">
        <f t="shared" si="4"/>
        <v>0</v>
      </c>
    </row>
    <row r="11" spans="1:13" ht="28.5">
      <c r="A11" s="1" t="s">
        <v>61</v>
      </c>
      <c r="B11" s="3" t="s">
        <v>318</v>
      </c>
      <c r="C11" s="1" t="s">
        <v>125</v>
      </c>
      <c r="D11" s="1">
        <v>25.2</v>
      </c>
      <c r="E11" s="1">
        <v>11</v>
      </c>
      <c r="F11" s="20">
        <f t="shared" si="0"/>
        <v>2.290909090909091</v>
      </c>
      <c r="G11" s="1">
        <v>11</v>
      </c>
      <c r="H11" s="1">
        <f t="shared" si="1"/>
        <v>25.200000000000003</v>
      </c>
      <c r="I11" s="5"/>
      <c r="J11" s="5">
        <f t="shared" si="2"/>
        <v>0</v>
      </c>
      <c r="K11" s="2">
        <v>0.05</v>
      </c>
      <c r="L11" s="5">
        <f t="shared" si="3"/>
        <v>0</v>
      </c>
      <c r="M11" s="6">
        <f t="shared" si="4"/>
        <v>0</v>
      </c>
    </row>
    <row r="12" spans="1:13" ht="28.5">
      <c r="A12" s="1" t="s">
        <v>62</v>
      </c>
      <c r="B12" s="3" t="s">
        <v>315</v>
      </c>
      <c r="C12" s="1" t="s">
        <v>125</v>
      </c>
      <c r="D12" s="1">
        <v>54.7</v>
      </c>
      <c r="E12" s="1">
        <v>11</v>
      </c>
      <c r="F12" s="20">
        <f t="shared" si="0"/>
        <v>4.9727272727272727</v>
      </c>
      <c r="G12" s="1">
        <v>11</v>
      </c>
      <c r="H12" s="1">
        <f t="shared" si="1"/>
        <v>54.7</v>
      </c>
      <c r="I12" s="5"/>
      <c r="J12" s="5">
        <f t="shared" si="2"/>
        <v>0</v>
      </c>
      <c r="K12" s="2">
        <v>0.05</v>
      </c>
      <c r="L12" s="5">
        <f t="shared" si="3"/>
        <v>0</v>
      </c>
      <c r="M12" s="6">
        <f t="shared" si="4"/>
        <v>0</v>
      </c>
    </row>
    <row r="13" spans="1:13" ht="28.5">
      <c r="A13" s="1" t="s">
        <v>63</v>
      </c>
      <c r="B13" s="3" t="s">
        <v>314</v>
      </c>
      <c r="C13" s="1" t="s">
        <v>125</v>
      </c>
      <c r="D13" s="1">
        <v>52.2</v>
      </c>
      <c r="E13" s="1">
        <v>11</v>
      </c>
      <c r="F13" s="20">
        <f t="shared" si="0"/>
        <v>4.745454545454546</v>
      </c>
      <c r="G13" s="1">
        <v>11</v>
      </c>
      <c r="H13" s="1">
        <f t="shared" si="1"/>
        <v>52.2</v>
      </c>
      <c r="I13" s="5"/>
      <c r="J13" s="5">
        <f t="shared" si="2"/>
        <v>0</v>
      </c>
      <c r="K13" s="2">
        <v>0.05</v>
      </c>
      <c r="L13" s="5">
        <f t="shared" si="3"/>
        <v>0</v>
      </c>
      <c r="M13" s="6">
        <f t="shared" si="4"/>
        <v>0</v>
      </c>
    </row>
    <row r="14" spans="1:13">
      <c r="A14" s="1" t="s">
        <v>64</v>
      </c>
      <c r="B14" s="3" t="s">
        <v>304</v>
      </c>
      <c r="C14" s="1" t="s">
        <v>125</v>
      </c>
      <c r="D14" s="1">
        <v>52.9</v>
      </c>
      <c r="E14" s="1">
        <v>11</v>
      </c>
      <c r="F14" s="20">
        <f t="shared" si="0"/>
        <v>4.8090909090909086</v>
      </c>
      <c r="G14" s="1">
        <v>11</v>
      </c>
      <c r="H14" s="1">
        <f t="shared" si="1"/>
        <v>52.899999999999991</v>
      </c>
      <c r="I14" s="5"/>
      <c r="J14" s="5">
        <f t="shared" si="2"/>
        <v>0</v>
      </c>
      <c r="K14" s="2">
        <v>0.05</v>
      </c>
      <c r="L14" s="5">
        <f t="shared" si="3"/>
        <v>0</v>
      </c>
      <c r="M14" s="6">
        <f t="shared" si="4"/>
        <v>0</v>
      </c>
    </row>
    <row r="15" spans="1:13">
      <c r="A15" s="1" t="s">
        <v>65</v>
      </c>
      <c r="B15" s="3" t="s">
        <v>321</v>
      </c>
      <c r="C15" s="1" t="s">
        <v>125</v>
      </c>
      <c r="D15" s="1">
        <v>103.6</v>
      </c>
      <c r="E15" s="1">
        <v>11</v>
      </c>
      <c r="F15" s="20">
        <f t="shared" si="0"/>
        <v>9.418181818181818</v>
      </c>
      <c r="G15" s="1">
        <v>11</v>
      </c>
      <c r="H15" s="1">
        <f t="shared" si="1"/>
        <v>103.6</v>
      </c>
      <c r="I15" s="5"/>
      <c r="J15" s="5">
        <f t="shared" si="2"/>
        <v>0</v>
      </c>
      <c r="K15" s="2">
        <v>0.05</v>
      </c>
      <c r="L15" s="5">
        <f t="shared" si="3"/>
        <v>0</v>
      </c>
      <c r="M15" s="6">
        <f t="shared" si="4"/>
        <v>0</v>
      </c>
    </row>
    <row r="16" spans="1:13">
      <c r="A16" s="1" t="s">
        <v>66</v>
      </c>
      <c r="B16" s="3" t="s">
        <v>313</v>
      </c>
      <c r="C16" s="1" t="s">
        <v>125</v>
      </c>
      <c r="D16" s="1">
        <v>33.299999999999997</v>
      </c>
      <c r="E16" s="1">
        <v>11</v>
      </c>
      <c r="F16" s="20">
        <f t="shared" si="0"/>
        <v>3.0272727272727269</v>
      </c>
      <c r="G16" s="1">
        <v>11</v>
      </c>
      <c r="H16" s="1">
        <f t="shared" si="1"/>
        <v>33.299999999999997</v>
      </c>
      <c r="I16" s="5"/>
      <c r="J16" s="5">
        <f t="shared" si="2"/>
        <v>0</v>
      </c>
      <c r="K16" s="2">
        <v>0.05</v>
      </c>
      <c r="L16" s="5">
        <f t="shared" si="3"/>
        <v>0</v>
      </c>
      <c r="M16" s="6">
        <f t="shared" si="4"/>
        <v>0</v>
      </c>
    </row>
    <row r="17" spans="1:13">
      <c r="A17" s="1" t="s">
        <v>67</v>
      </c>
      <c r="B17" s="3" t="s">
        <v>305</v>
      </c>
      <c r="C17" s="1" t="s">
        <v>125</v>
      </c>
      <c r="D17" s="1">
        <v>50</v>
      </c>
      <c r="E17" s="1">
        <v>11</v>
      </c>
      <c r="F17" s="20">
        <f t="shared" si="0"/>
        <v>4.5454545454545459</v>
      </c>
      <c r="G17" s="1">
        <v>11</v>
      </c>
      <c r="H17" s="1">
        <f t="shared" si="1"/>
        <v>50.000000000000007</v>
      </c>
      <c r="I17" s="5"/>
      <c r="J17" s="5">
        <f t="shared" si="2"/>
        <v>0</v>
      </c>
      <c r="K17" s="2">
        <v>0.05</v>
      </c>
      <c r="L17" s="5">
        <f t="shared" si="3"/>
        <v>0</v>
      </c>
      <c r="M17" s="6">
        <f t="shared" si="4"/>
        <v>0</v>
      </c>
    </row>
    <row r="18" spans="1:13">
      <c r="A18" s="1" t="s">
        <v>68</v>
      </c>
      <c r="B18" s="3" t="s">
        <v>317</v>
      </c>
      <c r="C18" s="1" t="s">
        <v>125</v>
      </c>
      <c r="D18" s="1">
        <v>45</v>
      </c>
      <c r="E18" s="1">
        <v>11</v>
      </c>
      <c r="F18" s="20">
        <f t="shared" si="0"/>
        <v>4.0909090909090908</v>
      </c>
      <c r="G18" s="1">
        <v>11</v>
      </c>
      <c r="H18" s="1">
        <f t="shared" si="1"/>
        <v>45</v>
      </c>
      <c r="I18" s="5"/>
      <c r="J18" s="5">
        <f t="shared" si="2"/>
        <v>0</v>
      </c>
      <c r="K18" s="2">
        <v>0.05</v>
      </c>
      <c r="L18" s="5">
        <f t="shared" si="3"/>
        <v>0</v>
      </c>
      <c r="M18" s="6">
        <f t="shared" si="4"/>
        <v>0</v>
      </c>
    </row>
    <row r="19" spans="1:13">
      <c r="A19" s="1" t="s">
        <v>69</v>
      </c>
      <c r="B19" s="3" t="s">
        <v>131</v>
      </c>
      <c r="C19" s="1" t="s">
        <v>125</v>
      </c>
      <c r="D19" s="1">
        <v>10</v>
      </c>
      <c r="E19" s="1">
        <v>11</v>
      </c>
      <c r="F19" s="20">
        <f t="shared" si="0"/>
        <v>0.90909090909090906</v>
      </c>
      <c r="G19" s="1">
        <v>11</v>
      </c>
      <c r="H19" s="1">
        <f t="shared" si="1"/>
        <v>10</v>
      </c>
      <c r="I19" s="5"/>
      <c r="J19" s="5">
        <f t="shared" si="2"/>
        <v>0</v>
      </c>
      <c r="K19" s="2">
        <v>0.05</v>
      </c>
      <c r="L19" s="5">
        <f t="shared" si="3"/>
        <v>0</v>
      </c>
      <c r="M19" s="6">
        <f t="shared" si="4"/>
        <v>0</v>
      </c>
    </row>
    <row r="20" spans="1:13">
      <c r="A20" s="1" t="s">
        <v>70</v>
      </c>
      <c r="B20" s="3" t="s">
        <v>312</v>
      </c>
      <c r="C20" s="1" t="s">
        <v>125</v>
      </c>
      <c r="D20" s="1">
        <v>15</v>
      </c>
      <c r="E20" s="1">
        <v>11</v>
      </c>
      <c r="F20" s="20">
        <f t="shared" si="0"/>
        <v>1.3636363636363635</v>
      </c>
      <c r="G20" s="1">
        <v>11</v>
      </c>
      <c r="H20" s="1">
        <f t="shared" si="1"/>
        <v>14.999999999999998</v>
      </c>
      <c r="I20" s="5"/>
      <c r="J20" s="5">
        <f t="shared" si="2"/>
        <v>0</v>
      </c>
      <c r="K20" s="2">
        <v>0.05</v>
      </c>
      <c r="L20" s="5">
        <f t="shared" si="3"/>
        <v>0</v>
      </c>
      <c r="M20" s="6">
        <f t="shared" si="4"/>
        <v>0</v>
      </c>
    </row>
    <row r="21" spans="1:13">
      <c r="H21" s="12"/>
      <c r="J21" s="7">
        <f>SUM(J3:J20)</f>
        <v>0</v>
      </c>
      <c r="L21" s="13">
        <f>SUM(L3:L20)</f>
        <v>0</v>
      </c>
      <c r="M21" s="14">
        <f>SUM(M3:M20)</f>
        <v>0</v>
      </c>
    </row>
  </sheetData>
  <mergeCells count="2">
    <mergeCell ref="A1:B1"/>
    <mergeCell ref="D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K23" sqref="K23"/>
    </sheetView>
  </sheetViews>
  <sheetFormatPr defaultRowHeight="14.25"/>
  <cols>
    <col min="2" max="2" width="34.625" customWidth="1"/>
    <col min="6" max="6" width="13.75" customWidth="1"/>
    <col min="8" max="8" width="14.375" customWidth="1"/>
    <col min="9" max="10" width="10" customWidth="1"/>
    <col min="11" max="11" width="6.625" customWidth="1"/>
    <col min="13" max="13" width="13.75" customWidth="1"/>
  </cols>
  <sheetData>
    <row r="1" spans="1:13" ht="15">
      <c r="A1" s="18" t="s">
        <v>329</v>
      </c>
      <c r="B1" s="18"/>
      <c r="C1" s="9"/>
      <c r="D1" s="19" t="s">
        <v>90</v>
      </c>
      <c r="E1" s="19"/>
      <c r="F1" s="19"/>
      <c r="G1" s="19"/>
      <c r="H1" s="9"/>
      <c r="I1" s="9"/>
      <c r="J1" s="9"/>
      <c r="K1" s="9"/>
      <c r="L1" s="9"/>
      <c r="M1" s="9"/>
    </row>
    <row r="2" spans="1:13" ht="38.25">
      <c r="A2" s="3" t="s">
        <v>0</v>
      </c>
      <c r="B2" s="4" t="s">
        <v>1</v>
      </c>
      <c r="C2" s="8" t="s">
        <v>3</v>
      </c>
      <c r="D2" s="8" t="s">
        <v>57</v>
      </c>
      <c r="E2" s="8" t="s">
        <v>15</v>
      </c>
      <c r="F2" s="8" t="s">
        <v>19</v>
      </c>
      <c r="G2" s="8" t="s">
        <v>16</v>
      </c>
      <c r="H2" s="8" t="s">
        <v>58</v>
      </c>
      <c r="I2" s="8" t="s">
        <v>17</v>
      </c>
      <c r="J2" s="8" t="s">
        <v>6</v>
      </c>
      <c r="K2" s="8" t="s">
        <v>2</v>
      </c>
      <c r="L2" s="8" t="s">
        <v>7</v>
      </c>
      <c r="M2" s="8" t="s">
        <v>8</v>
      </c>
    </row>
    <row r="3" spans="1:13">
      <c r="A3" s="1" t="s">
        <v>5</v>
      </c>
      <c r="B3" s="3" t="s">
        <v>132</v>
      </c>
      <c r="C3" s="1" t="s">
        <v>133</v>
      </c>
      <c r="D3" s="1">
        <v>5002</v>
      </c>
      <c r="E3" s="1">
        <v>11</v>
      </c>
      <c r="F3" s="20">
        <f>D3/E3</f>
        <v>454.72727272727275</v>
      </c>
      <c r="G3" s="1">
        <v>11</v>
      </c>
      <c r="H3" s="1">
        <f>F3*11</f>
        <v>5002</v>
      </c>
      <c r="I3" s="5"/>
      <c r="J3" s="5">
        <f>H3*I3</f>
        <v>0</v>
      </c>
      <c r="K3" s="2">
        <v>0.05</v>
      </c>
      <c r="L3" s="5">
        <f>J3*K3</f>
        <v>0</v>
      </c>
      <c r="M3" s="6">
        <f>J3+L3</f>
        <v>0</v>
      </c>
    </row>
    <row r="4" spans="1:13">
      <c r="A4" s="1" t="s">
        <v>9</v>
      </c>
      <c r="B4" s="16" t="s">
        <v>134</v>
      </c>
      <c r="C4" s="1" t="s">
        <v>10</v>
      </c>
      <c r="D4" s="1">
        <v>250</v>
      </c>
      <c r="E4" s="1">
        <v>11</v>
      </c>
      <c r="F4" s="20">
        <f t="shared" ref="F4:F25" si="0">D4/E4</f>
        <v>22.727272727272727</v>
      </c>
      <c r="G4" s="1">
        <v>11</v>
      </c>
      <c r="H4" s="1">
        <f t="shared" ref="H4:H25" si="1">F4*11</f>
        <v>250</v>
      </c>
      <c r="I4" s="5"/>
      <c r="J4" s="5">
        <f t="shared" ref="J4:J25" si="2">H4*I4</f>
        <v>0</v>
      </c>
      <c r="K4" s="2">
        <v>0.05</v>
      </c>
      <c r="L4" s="5">
        <f t="shared" ref="L4:L25" si="3">J4*K4</f>
        <v>0</v>
      </c>
      <c r="M4" s="6">
        <f t="shared" ref="M4:M25" si="4">J4+L4</f>
        <v>0</v>
      </c>
    </row>
    <row r="5" spans="1:13" ht="28.5">
      <c r="A5" s="1" t="s">
        <v>11</v>
      </c>
      <c r="B5" s="16" t="s">
        <v>271</v>
      </c>
      <c r="C5" s="1" t="s">
        <v>10</v>
      </c>
      <c r="D5" s="1">
        <v>130</v>
      </c>
      <c r="E5" s="1">
        <v>11</v>
      </c>
      <c r="F5" s="20">
        <f t="shared" si="0"/>
        <v>11.818181818181818</v>
      </c>
      <c r="G5" s="1">
        <v>11</v>
      </c>
      <c r="H5" s="1">
        <f t="shared" si="1"/>
        <v>130</v>
      </c>
      <c r="I5" s="5"/>
      <c r="J5" s="5">
        <f t="shared" si="2"/>
        <v>0</v>
      </c>
      <c r="K5" s="2">
        <v>0.05</v>
      </c>
      <c r="L5" s="5">
        <f t="shared" si="3"/>
        <v>0</v>
      </c>
      <c r="M5" s="6">
        <f t="shared" si="4"/>
        <v>0</v>
      </c>
    </row>
    <row r="6" spans="1:13">
      <c r="A6" s="1" t="s">
        <v>12</v>
      </c>
      <c r="B6" s="16" t="s">
        <v>272</v>
      </c>
      <c r="C6" s="1" t="s">
        <v>10</v>
      </c>
      <c r="D6" s="11">
        <v>200</v>
      </c>
      <c r="E6" s="1">
        <v>11</v>
      </c>
      <c r="F6" s="20">
        <f t="shared" si="0"/>
        <v>18.181818181818183</v>
      </c>
      <c r="G6" s="11">
        <v>11</v>
      </c>
      <c r="H6" s="1">
        <f t="shared" si="1"/>
        <v>200.00000000000003</v>
      </c>
      <c r="I6" s="5"/>
      <c r="J6" s="5">
        <f t="shared" si="2"/>
        <v>0</v>
      </c>
      <c r="K6" s="2">
        <v>0.05</v>
      </c>
      <c r="L6" s="5">
        <f t="shared" si="3"/>
        <v>0</v>
      </c>
      <c r="M6" s="6">
        <f t="shared" si="4"/>
        <v>0</v>
      </c>
    </row>
    <row r="7" spans="1:13" ht="28.5">
      <c r="A7" s="1" t="s">
        <v>13</v>
      </c>
      <c r="B7" s="17" t="s">
        <v>310</v>
      </c>
      <c r="C7" s="1" t="s">
        <v>10</v>
      </c>
      <c r="D7" s="1">
        <v>307</v>
      </c>
      <c r="E7" s="1">
        <v>11</v>
      </c>
      <c r="F7" s="20">
        <f t="shared" si="0"/>
        <v>27.90909090909091</v>
      </c>
      <c r="G7" s="1">
        <v>11</v>
      </c>
      <c r="H7" s="1">
        <f t="shared" si="1"/>
        <v>307</v>
      </c>
      <c r="I7" s="5"/>
      <c r="J7" s="5">
        <f t="shared" si="2"/>
        <v>0</v>
      </c>
      <c r="K7" s="2">
        <v>0.05</v>
      </c>
      <c r="L7" s="5">
        <f t="shared" si="3"/>
        <v>0</v>
      </c>
      <c r="M7" s="6">
        <f t="shared" si="4"/>
        <v>0</v>
      </c>
    </row>
    <row r="8" spans="1:13">
      <c r="A8" s="1" t="s">
        <v>14</v>
      </c>
      <c r="B8" s="3" t="s">
        <v>135</v>
      </c>
      <c r="C8" s="1" t="s">
        <v>10</v>
      </c>
      <c r="D8" s="1">
        <v>1712</v>
      </c>
      <c r="E8" s="1">
        <v>11</v>
      </c>
      <c r="F8" s="20">
        <f t="shared" si="0"/>
        <v>155.63636363636363</v>
      </c>
      <c r="G8" s="1">
        <v>11</v>
      </c>
      <c r="H8" s="1">
        <f t="shared" si="1"/>
        <v>1712</v>
      </c>
      <c r="I8" s="5"/>
      <c r="J8" s="5">
        <f t="shared" si="2"/>
        <v>0</v>
      </c>
      <c r="K8" s="2">
        <v>0.05</v>
      </c>
      <c r="L8" s="5">
        <f t="shared" si="3"/>
        <v>0</v>
      </c>
      <c r="M8" s="6">
        <f t="shared" si="4"/>
        <v>0</v>
      </c>
    </row>
    <row r="9" spans="1:13">
      <c r="A9" s="1" t="s">
        <v>59</v>
      </c>
      <c r="B9" s="3" t="s">
        <v>270</v>
      </c>
      <c r="C9" s="1" t="s">
        <v>10</v>
      </c>
      <c r="D9" s="1">
        <v>240</v>
      </c>
      <c r="E9" s="1">
        <v>11</v>
      </c>
      <c r="F9" s="20">
        <f t="shared" si="0"/>
        <v>21.818181818181817</v>
      </c>
      <c r="G9" s="1">
        <v>11</v>
      </c>
      <c r="H9" s="1">
        <f t="shared" si="1"/>
        <v>239.99999999999997</v>
      </c>
      <c r="I9" s="5"/>
      <c r="J9" s="5">
        <f t="shared" si="2"/>
        <v>0</v>
      </c>
      <c r="K9" s="2">
        <v>0.05</v>
      </c>
      <c r="L9" s="5">
        <f t="shared" si="3"/>
        <v>0</v>
      </c>
      <c r="M9" s="6">
        <f t="shared" si="4"/>
        <v>0</v>
      </c>
    </row>
    <row r="10" spans="1:13">
      <c r="A10" s="1" t="s">
        <v>60</v>
      </c>
      <c r="B10" s="3" t="s">
        <v>238</v>
      </c>
      <c r="C10" s="1" t="s">
        <v>4</v>
      </c>
      <c r="D10" s="1">
        <v>35.75</v>
      </c>
      <c r="E10" s="1">
        <v>11</v>
      </c>
      <c r="F10" s="20">
        <f t="shared" si="0"/>
        <v>3.25</v>
      </c>
      <c r="G10" s="1">
        <v>11</v>
      </c>
      <c r="H10" s="1">
        <f t="shared" si="1"/>
        <v>35.75</v>
      </c>
      <c r="I10" s="5"/>
      <c r="J10" s="5">
        <f t="shared" si="2"/>
        <v>0</v>
      </c>
      <c r="K10" s="2">
        <v>0.05</v>
      </c>
      <c r="L10" s="5">
        <f t="shared" si="3"/>
        <v>0</v>
      </c>
      <c r="M10" s="6">
        <f t="shared" si="4"/>
        <v>0</v>
      </c>
    </row>
    <row r="11" spans="1:13">
      <c r="A11" s="1" t="s">
        <v>61</v>
      </c>
      <c r="B11" s="3" t="s">
        <v>239</v>
      </c>
      <c r="C11" s="1" t="s">
        <v>4</v>
      </c>
      <c r="D11" s="1">
        <v>257.25</v>
      </c>
      <c r="E11" s="1">
        <v>11</v>
      </c>
      <c r="F11" s="20">
        <f t="shared" si="0"/>
        <v>23.386363636363637</v>
      </c>
      <c r="G11" s="1">
        <v>11</v>
      </c>
      <c r="H11" s="1">
        <f t="shared" si="1"/>
        <v>257.25</v>
      </c>
      <c r="I11" s="5"/>
      <c r="J11" s="5">
        <f t="shared" si="2"/>
        <v>0</v>
      </c>
      <c r="K11" s="2">
        <v>0.05</v>
      </c>
      <c r="L11" s="5">
        <f t="shared" si="3"/>
        <v>0</v>
      </c>
      <c r="M11" s="6">
        <f t="shared" si="4"/>
        <v>0</v>
      </c>
    </row>
    <row r="12" spans="1:13">
      <c r="A12" s="1" t="s">
        <v>62</v>
      </c>
      <c r="B12" s="3" t="s">
        <v>236</v>
      </c>
      <c r="C12" s="1" t="s">
        <v>4</v>
      </c>
      <c r="D12" s="1">
        <v>45</v>
      </c>
      <c r="E12" s="1">
        <v>11</v>
      </c>
      <c r="F12" s="20">
        <f t="shared" si="0"/>
        <v>4.0909090909090908</v>
      </c>
      <c r="G12" s="1">
        <v>11</v>
      </c>
      <c r="H12" s="1">
        <f t="shared" si="1"/>
        <v>45</v>
      </c>
      <c r="I12" s="5"/>
      <c r="J12" s="5">
        <f t="shared" si="2"/>
        <v>0</v>
      </c>
      <c r="K12" s="2">
        <v>0.05</v>
      </c>
      <c r="L12" s="5">
        <f t="shared" si="3"/>
        <v>0</v>
      </c>
      <c r="M12" s="6">
        <f t="shared" si="4"/>
        <v>0</v>
      </c>
    </row>
    <row r="13" spans="1:13">
      <c r="A13" s="1" t="s">
        <v>63</v>
      </c>
      <c r="B13" s="3" t="s">
        <v>308</v>
      </c>
      <c r="C13" s="1" t="s">
        <v>4</v>
      </c>
      <c r="D13" s="1">
        <v>36.299999999999997</v>
      </c>
      <c r="E13" s="1">
        <v>11</v>
      </c>
      <c r="F13" s="20">
        <f t="shared" si="0"/>
        <v>3.3</v>
      </c>
      <c r="G13" s="1">
        <v>11</v>
      </c>
      <c r="H13" s="1">
        <f t="shared" si="1"/>
        <v>36.299999999999997</v>
      </c>
      <c r="I13" s="5"/>
      <c r="J13" s="5">
        <f t="shared" si="2"/>
        <v>0</v>
      </c>
      <c r="K13" s="2">
        <v>0.05</v>
      </c>
      <c r="L13" s="5">
        <f t="shared" si="3"/>
        <v>0</v>
      </c>
      <c r="M13" s="6">
        <f t="shared" si="4"/>
        <v>0</v>
      </c>
    </row>
    <row r="14" spans="1:13">
      <c r="A14" s="1" t="s">
        <v>64</v>
      </c>
      <c r="B14" s="3" t="s">
        <v>309</v>
      </c>
      <c r="C14" s="1" t="s">
        <v>4</v>
      </c>
      <c r="D14" s="1">
        <v>36.5</v>
      </c>
      <c r="E14" s="1">
        <v>11</v>
      </c>
      <c r="F14" s="20">
        <f t="shared" si="0"/>
        <v>3.3181818181818183</v>
      </c>
      <c r="G14" s="1">
        <v>11</v>
      </c>
      <c r="H14" s="1">
        <f t="shared" si="1"/>
        <v>36.5</v>
      </c>
      <c r="I14" s="5"/>
      <c r="J14" s="5">
        <f t="shared" si="2"/>
        <v>0</v>
      </c>
      <c r="K14" s="2">
        <v>0.05</v>
      </c>
      <c r="L14" s="5">
        <f t="shared" si="3"/>
        <v>0</v>
      </c>
      <c r="M14" s="6">
        <f t="shared" si="4"/>
        <v>0</v>
      </c>
    </row>
    <row r="15" spans="1:13">
      <c r="A15" s="1" t="s">
        <v>65</v>
      </c>
      <c r="B15" s="3" t="s">
        <v>237</v>
      </c>
      <c r="C15" s="1" t="s">
        <v>4</v>
      </c>
      <c r="D15" s="1">
        <v>36.770000000000003</v>
      </c>
      <c r="E15" s="1">
        <v>11</v>
      </c>
      <c r="F15" s="20">
        <f t="shared" si="0"/>
        <v>3.3427272727272732</v>
      </c>
      <c r="G15" s="1">
        <v>11</v>
      </c>
      <c r="H15" s="1">
        <f t="shared" si="1"/>
        <v>36.770000000000003</v>
      </c>
      <c r="I15" s="5"/>
      <c r="J15" s="5">
        <f t="shared" si="2"/>
        <v>0</v>
      </c>
      <c r="K15" s="2">
        <v>0.05</v>
      </c>
      <c r="L15" s="5">
        <f t="shared" si="3"/>
        <v>0</v>
      </c>
      <c r="M15" s="6">
        <f t="shared" si="4"/>
        <v>0</v>
      </c>
    </row>
    <row r="16" spans="1:13" ht="28.5">
      <c r="A16" s="1" t="s">
        <v>66</v>
      </c>
      <c r="B16" s="3" t="s">
        <v>307</v>
      </c>
      <c r="C16" s="1" t="s">
        <v>10</v>
      </c>
      <c r="D16" s="1">
        <v>480</v>
      </c>
      <c r="E16" s="1">
        <v>11</v>
      </c>
      <c r="F16" s="20">
        <f t="shared" si="0"/>
        <v>43.636363636363633</v>
      </c>
      <c r="G16" s="1">
        <v>11</v>
      </c>
      <c r="H16" s="1">
        <f t="shared" si="1"/>
        <v>479.99999999999994</v>
      </c>
      <c r="I16" s="5"/>
      <c r="J16" s="5">
        <f t="shared" si="2"/>
        <v>0</v>
      </c>
      <c r="K16" s="2">
        <v>0.05</v>
      </c>
      <c r="L16" s="5">
        <f t="shared" si="3"/>
        <v>0</v>
      </c>
      <c r="M16" s="6">
        <f t="shared" si="4"/>
        <v>0</v>
      </c>
    </row>
    <row r="17" spans="1:13">
      <c r="A17" s="1" t="s">
        <v>67</v>
      </c>
      <c r="B17" s="3" t="s">
        <v>136</v>
      </c>
      <c r="C17" s="1" t="s">
        <v>4</v>
      </c>
      <c r="D17" s="1">
        <v>48</v>
      </c>
      <c r="E17" s="1">
        <v>11</v>
      </c>
      <c r="F17" s="20">
        <f t="shared" si="0"/>
        <v>4.3636363636363633</v>
      </c>
      <c r="G17" s="1">
        <v>11</v>
      </c>
      <c r="H17" s="1">
        <f t="shared" si="1"/>
        <v>48</v>
      </c>
      <c r="I17" s="5"/>
      <c r="J17" s="5">
        <f t="shared" si="2"/>
        <v>0</v>
      </c>
      <c r="K17" s="2">
        <v>0.05</v>
      </c>
      <c r="L17" s="5">
        <f t="shared" si="3"/>
        <v>0</v>
      </c>
      <c r="M17" s="6">
        <f t="shared" si="4"/>
        <v>0</v>
      </c>
    </row>
    <row r="18" spans="1:13">
      <c r="A18" s="1" t="s">
        <v>68</v>
      </c>
      <c r="B18" s="3" t="s">
        <v>137</v>
      </c>
      <c r="C18" s="1" t="s">
        <v>133</v>
      </c>
      <c r="D18" s="1">
        <v>181</v>
      </c>
      <c r="E18" s="1">
        <v>11</v>
      </c>
      <c r="F18" s="20">
        <f t="shared" si="0"/>
        <v>16.454545454545453</v>
      </c>
      <c r="G18" s="1">
        <v>11</v>
      </c>
      <c r="H18" s="1">
        <f t="shared" si="1"/>
        <v>181</v>
      </c>
      <c r="I18" s="5"/>
      <c r="J18" s="5">
        <f t="shared" si="2"/>
        <v>0</v>
      </c>
      <c r="K18" s="2">
        <v>0.05</v>
      </c>
      <c r="L18" s="5">
        <f t="shared" si="3"/>
        <v>0</v>
      </c>
      <c r="M18" s="6">
        <f t="shared" si="4"/>
        <v>0</v>
      </c>
    </row>
    <row r="19" spans="1:13">
      <c r="A19" s="1" t="s">
        <v>69</v>
      </c>
      <c r="B19" s="3" t="s">
        <v>240</v>
      </c>
      <c r="C19" s="1" t="s">
        <v>10</v>
      </c>
      <c r="D19" s="1">
        <v>406</v>
      </c>
      <c r="E19" s="1">
        <v>11</v>
      </c>
      <c r="F19" s="20">
        <f t="shared" si="0"/>
        <v>36.909090909090907</v>
      </c>
      <c r="G19" s="1">
        <v>11</v>
      </c>
      <c r="H19" s="1">
        <f t="shared" si="1"/>
        <v>406</v>
      </c>
      <c r="I19" s="5"/>
      <c r="J19" s="5">
        <f t="shared" si="2"/>
        <v>0</v>
      </c>
      <c r="K19" s="2">
        <v>0.05</v>
      </c>
      <c r="L19" s="5">
        <f t="shared" si="3"/>
        <v>0</v>
      </c>
      <c r="M19" s="6">
        <f t="shared" si="4"/>
        <v>0</v>
      </c>
    </row>
    <row r="20" spans="1:13" ht="28.5">
      <c r="A20" s="1" t="s">
        <v>70</v>
      </c>
      <c r="B20" s="3" t="s">
        <v>268</v>
      </c>
      <c r="C20" s="1" t="s">
        <v>10</v>
      </c>
      <c r="D20" s="1">
        <v>350</v>
      </c>
      <c r="E20" s="1">
        <v>11</v>
      </c>
      <c r="F20" s="20">
        <f t="shared" si="0"/>
        <v>31.818181818181817</v>
      </c>
      <c r="G20" s="1">
        <v>11</v>
      </c>
      <c r="H20" s="1">
        <f t="shared" si="1"/>
        <v>350</v>
      </c>
      <c r="I20" s="5"/>
      <c r="J20" s="5">
        <f t="shared" si="2"/>
        <v>0</v>
      </c>
      <c r="K20" s="2">
        <v>0.05</v>
      </c>
      <c r="L20" s="5">
        <f t="shared" si="3"/>
        <v>0</v>
      </c>
      <c r="M20" s="6">
        <f t="shared" si="4"/>
        <v>0</v>
      </c>
    </row>
    <row r="21" spans="1:13">
      <c r="A21" s="1" t="s">
        <v>71</v>
      </c>
      <c r="B21" s="3" t="s">
        <v>269</v>
      </c>
      <c r="C21" s="1" t="s">
        <v>10</v>
      </c>
      <c r="D21" s="1">
        <v>250</v>
      </c>
      <c r="E21" s="1">
        <v>11</v>
      </c>
      <c r="F21" s="20">
        <f t="shared" si="0"/>
        <v>22.727272727272727</v>
      </c>
      <c r="G21" s="1">
        <v>11</v>
      </c>
      <c r="H21" s="1">
        <f t="shared" si="1"/>
        <v>250</v>
      </c>
      <c r="I21" s="5"/>
      <c r="J21" s="5">
        <f t="shared" si="2"/>
        <v>0</v>
      </c>
      <c r="K21" s="2">
        <v>0.05</v>
      </c>
      <c r="L21" s="5">
        <f t="shared" si="3"/>
        <v>0</v>
      </c>
      <c r="M21" s="6">
        <f t="shared" si="4"/>
        <v>0</v>
      </c>
    </row>
    <row r="22" spans="1:13">
      <c r="A22" s="1" t="s">
        <v>72</v>
      </c>
      <c r="B22" s="3" t="s">
        <v>267</v>
      </c>
      <c r="C22" s="1" t="s">
        <v>10</v>
      </c>
      <c r="D22" s="1">
        <v>4</v>
      </c>
      <c r="E22" s="1">
        <v>11</v>
      </c>
      <c r="F22" s="20">
        <f t="shared" si="0"/>
        <v>0.36363636363636365</v>
      </c>
      <c r="G22" s="1">
        <v>11</v>
      </c>
      <c r="H22" s="1">
        <f t="shared" si="1"/>
        <v>4</v>
      </c>
      <c r="I22" s="5"/>
      <c r="J22" s="5">
        <f t="shared" si="2"/>
        <v>0</v>
      </c>
      <c r="K22" s="2">
        <v>0.05</v>
      </c>
      <c r="L22" s="5">
        <f t="shared" si="3"/>
        <v>0</v>
      </c>
      <c r="M22" s="6">
        <f t="shared" si="4"/>
        <v>0</v>
      </c>
    </row>
    <row r="23" spans="1:13">
      <c r="A23" s="1" t="s">
        <v>73</v>
      </c>
      <c r="B23" s="3" t="s">
        <v>266</v>
      </c>
      <c r="C23" s="1" t="s">
        <v>10</v>
      </c>
      <c r="D23" s="1">
        <v>60</v>
      </c>
      <c r="E23" s="1">
        <v>11</v>
      </c>
      <c r="F23" s="20">
        <f t="shared" si="0"/>
        <v>5.4545454545454541</v>
      </c>
      <c r="G23" s="1">
        <v>11</v>
      </c>
      <c r="H23" s="1">
        <f t="shared" si="1"/>
        <v>59.999999999999993</v>
      </c>
      <c r="I23" s="5"/>
      <c r="J23" s="5">
        <f t="shared" si="2"/>
        <v>0</v>
      </c>
      <c r="K23" s="2">
        <v>0.23</v>
      </c>
      <c r="L23" s="5">
        <f t="shared" si="3"/>
        <v>0</v>
      </c>
      <c r="M23" s="6">
        <f t="shared" si="4"/>
        <v>0</v>
      </c>
    </row>
    <row r="24" spans="1:13">
      <c r="A24" s="1" t="s">
        <v>74</v>
      </c>
      <c r="B24" s="3" t="s">
        <v>322</v>
      </c>
      <c r="C24" s="1" t="s">
        <v>10</v>
      </c>
      <c r="D24" s="1">
        <v>140</v>
      </c>
      <c r="E24" s="1">
        <v>11</v>
      </c>
      <c r="F24" s="20">
        <f t="shared" si="0"/>
        <v>12.727272727272727</v>
      </c>
      <c r="G24" s="1">
        <v>11</v>
      </c>
      <c r="H24" s="1">
        <f t="shared" si="1"/>
        <v>140</v>
      </c>
      <c r="I24" s="5"/>
      <c r="J24" s="5">
        <f t="shared" si="2"/>
        <v>0</v>
      </c>
      <c r="K24" s="2">
        <v>0.05</v>
      </c>
      <c r="L24" s="5">
        <f t="shared" si="3"/>
        <v>0</v>
      </c>
      <c r="M24" s="6">
        <f t="shared" si="4"/>
        <v>0</v>
      </c>
    </row>
    <row r="25" spans="1:13">
      <c r="A25" s="1" t="s">
        <v>75</v>
      </c>
      <c r="B25" s="3" t="s">
        <v>138</v>
      </c>
      <c r="C25" s="1" t="s">
        <v>4</v>
      </c>
      <c r="D25" s="1">
        <v>24</v>
      </c>
      <c r="E25" s="1">
        <v>11</v>
      </c>
      <c r="F25" s="20">
        <f t="shared" si="0"/>
        <v>2.1818181818181817</v>
      </c>
      <c r="G25" s="1">
        <v>11</v>
      </c>
      <c r="H25" s="1">
        <f t="shared" si="1"/>
        <v>24</v>
      </c>
      <c r="I25" s="5"/>
      <c r="J25" s="5">
        <f t="shared" si="2"/>
        <v>0</v>
      </c>
      <c r="K25" s="2">
        <v>0.05</v>
      </c>
      <c r="L25" s="5">
        <f t="shared" si="3"/>
        <v>0</v>
      </c>
      <c r="M25" s="6">
        <f t="shared" si="4"/>
        <v>0</v>
      </c>
    </row>
    <row r="26" spans="1:13">
      <c r="A26" s="1" t="s">
        <v>76</v>
      </c>
      <c r="B26" s="1" t="s">
        <v>123</v>
      </c>
      <c r="C26" s="1"/>
      <c r="D26" s="1"/>
      <c r="E26" s="1"/>
      <c r="F26" s="1"/>
      <c r="G26" s="1"/>
      <c r="H26" s="1"/>
      <c r="I26" s="5"/>
      <c r="J26" s="5">
        <f>SUM(J3:J25)</f>
        <v>0</v>
      </c>
      <c r="K26" s="2">
        <v>0.05</v>
      </c>
      <c r="L26" s="5">
        <f>SUM(L3:L25)</f>
        <v>0</v>
      </c>
      <c r="M26" s="6">
        <f>SUM(M3:M25)</f>
        <v>0</v>
      </c>
    </row>
  </sheetData>
  <mergeCells count="2">
    <mergeCell ref="A1:B1"/>
    <mergeCell ref="D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"/>
  <sheetViews>
    <sheetView tabSelected="1" workbookViewId="0">
      <selection activeCell="F4" sqref="F4"/>
    </sheetView>
  </sheetViews>
  <sheetFormatPr defaultRowHeight="14.25"/>
  <cols>
    <col min="2" max="2" width="34.625" customWidth="1"/>
    <col min="6" max="6" width="13.75" customWidth="1"/>
    <col min="8" max="8" width="14.375" customWidth="1"/>
    <col min="9" max="10" width="10" customWidth="1"/>
    <col min="11" max="11" width="6.625" customWidth="1"/>
    <col min="13" max="13" width="13.75" customWidth="1"/>
  </cols>
  <sheetData>
    <row r="1" spans="1:13" ht="15">
      <c r="A1" s="18" t="s">
        <v>330</v>
      </c>
      <c r="B1" s="18"/>
      <c r="C1" s="9"/>
      <c r="D1" s="19" t="s">
        <v>139</v>
      </c>
      <c r="E1" s="19"/>
      <c r="F1" s="19"/>
      <c r="G1" s="19"/>
      <c r="H1" s="9"/>
      <c r="I1" s="9"/>
      <c r="J1" s="9"/>
      <c r="K1" s="9"/>
      <c r="L1" s="9"/>
      <c r="M1" s="9"/>
    </row>
    <row r="2" spans="1:13" ht="38.25">
      <c r="A2" s="3" t="s">
        <v>0</v>
      </c>
      <c r="B2" s="4" t="s">
        <v>1</v>
      </c>
      <c r="C2" s="8" t="s">
        <v>3</v>
      </c>
      <c r="D2" s="8" t="s">
        <v>57</v>
      </c>
      <c r="E2" s="8" t="s">
        <v>15</v>
      </c>
      <c r="F2" s="8" t="s">
        <v>19</v>
      </c>
      <c r="G2" s="8" t="s">
        <v>16</v>
      </c>
      <c r="H2" s="8" t="s">
        <v>58</v>
      </c>
      <c r="I2" s="8" t="s">
        <v>17</v>
      </c>
      <c r="J2" s="8" t="s">
        <v>6</v>
      </c>
      <c r="K2" s="8" t="s">
        <v>2</v>
      </c>
      <c r="L2" s="8" t="s">
        <v>7</v>
      </c>
      <c r="M2" s="8" t="s">
        <v>8</v>
      </c>
    </row>
    <row r="3" spans="1:13">
      <c r="A3" s="1" t="s">
        <v>5</v>
      </c>
      <c r="B3" s="1" t="s">
        <v>288</v>
      </c>
      <c r="C3" s="1" t="s">
        <v>10</v>
      </c>
      <c r="D3" s="1">
        <v>45</v>
      </c>
      <c r="E3" s="1">
        <v>11</v>
      </c>
      <c r="F3" s="20">
        <f>D3/E3</f>
        <v>4.0909090909090908</v>
      </c>
      <c r="G3" s="1">
        <v>11</v>
      </c>
      <c r="H3" s="1">
        <f>F3*11</f>
        <v>45</v>
      </c>
      <c r="I3" s="5"/>
      <c r="J3" s="5">
        <f>H3*I3</f>
        <v>0</v>
      </c>
      <c r="K3" s="2">
        <v>0.08</v>
      </c>
      <c r="L3" s="5">
        <f>J3*K3</f>
        <v>0</v>
      </c>
      <c r="M3" s="6">
        <f>J3+L3</f>
        <v>0</v>
      </c>
    </row>
    <row r="4" spans="1:13">
      <c r="A4" s="1" t="s">
        <v>9</v>
      </c>
      <c r="B4" s="10" t="s">
        <v>284</v>
      </c>
      <c r="C4" s="1" t="s">
        <v>10</v>
      </c>
      <c r="D4" s="1">
        <v>15</v>
      </c>
      <c r="E4" s="1">
        <v>11</v>
      </c>
      <c r="F4" s="20">
        <f t="shared" ref="F4:F88" si="0">D4/E4</f>
        <v>1.3636363636363635</v>
      </c>
      <c r="G4" s="1">
        <v>11</v>
      </c>
      <c r="H4" s="1">
        <f t="shared" ref="H4:H64" si="1">F4*11</f>
        <v>14.999999999999998</v>
      </c>
      <c r="I4" s="5"/>
      <c r="J4" s="5">
        <f t="shared" ref="J4:J66" si="2">H4*I4</f>
        <v>0</v>
      </c>
      <c r="K4" s="2">
        <v>0.05</v>
      </c>
      <c r="L4" s="5">
        <f t="shared" ref="L4:L65" si="3">J4*K4</f>
        <v>0</v>
      </c>
      <c r="M4" s="6">
        <f t="shared" ref="M4:M66" si="4">J4+L4</f>
        <v>0</v>
      </c>
    </row>
    <row r="5" spans="1:13">
      <c r="A5" s="1" t="s">
        <v>11</v>
      </c>
      <c r="B5" s="10" t="s">
        <v>246</v>
      </c>
      <c r="C5" s="11" t="s">
        <v>10</v>
      </c>
      <c r="D5" s="11">
        <v>278</v>
      </c>
      <c r="E5" s="1">
        <v>11</v>
      </c>
      <c r="F5" s="21">
        <f t="shared" si="0"/>
        <v>25.272727272727273</v>
      </c>
      <c r="G5" s="11">
        <v>11</v>
      </c>
      <c r="H5" s="1">
        <f t="shared" si="1"/>
        <v>278</v>
      </c>
      <c r="I5" s="5"/>
      <c r="J5" s="5">
        <f t="shared" si="2"/>
        <v>0</v>
      </c>
      <c r="K5" s="2">
        <v>0.05</v>
      </c>
      <c r="L5" s="5">
        <f t="shared" si="3"/>
        <v>0</v>
      </c>
      <c r="M5" s="6">
        <f t="shared" si="4"/>
        <v>0</v>
      </c>
    </row>
    <row r="6" spans="1:13">
      <c r="A6" s="1" t="s">
        <v>12</v>
      </c>
      <c r="B6" s="15" t="s">
        <v>140</v>
      </c>
      <c r="C6" s="11" t="s">
        <v>10</v>
      </c>
      <c r="D6" s="11">
        <v>67</v>
      </c>
      <c r="E6" s="1">
        <v>11</v>
      </c>
      <c r="F6" s="21">
        <f t="shared" si="0"/>
        <v>6.0909090909090908</v>
      </c>
      <c r="G6" s="11">
        <v>11</v>
      </c>
      <c r="H6" s="1">
        <f t="shared" si="1"/>
        <v>67</v>
      </c>
      <c r="I6" s="5"/>
      <c r="J6" s="5">
        <f t="shared" si="2"/>
        <v>0</v>
      </c>
      <c r="K6" s="2">
        <v>0.05</v>
      </c>
      <c r="L6" s="5">
        <f t="shared" si="3"/>
        <v>0</v>
      </c>
      <c r="M6" s="6">
        <f t="shared" si="4"/>
        <v>0</v>
      </c>
    </row>
    <row r="7" spans="1:13">
      <c r="A7" s="1" t="s">
        <v>13</v>
      </c>
      <c r="B7" s="11" t="s">
        <v>285</v>
      </c>
      <c r="C7" s="1" t="s">
        <v>141</v>
      </c>
      <c r="D7" s="1">
        <v>61</v>
      </c>
      <c r="E7" s="1">
        <v>11</v>
      </c>
      <c r="F7" s="21">
        <f t="shared" si="0"/>
        <v>5.5454545454545459</v>
      </c>
      <c r="G7" s="1">
        <v>11</v>
      </c>
      <c r="H7" s="1">
        <f t="shared" si="1"/>
        <v>61.000000000000007</v>
      </c>
      <c r="I7" s="5"/>
      <c r="J7" s="5">
        <f t="shared" si="2"/>
        <v>0</v>
      </c>
      <c r="K7" s="2">
        <v>0.05</v>
      </c>
      <c r="L7" s="5">
        <f t="shared" si="3"/>
        <v>0</v>
      </c>
      <c r="M7" s="6">
        <f t="shared" si="4"/>
        <v>0</v>
      </c>
    </row>
    <row r="8" spans="1:13">
      <c r="A8" s="1" t="s">
        <v>14</v>
      </c>
      <c r="B8" s="1" t="s">
        <v>245</v>
      </c>
      <c r="C8" s="1" t="s">
        <v>4</v>
      </c>
      <c r="D8" s="1">
        <v>4.18</v>
      </c>
      <c r="E8" s="1">
        <v>11</v>
      </c>
      <c r="F8" s="21">
        <f t="shared" si="0"/>
        <v>0.37999999999999995</v>
      </c>
      <c r="G8" s="1">
        <v>11</v>
      </c>
      <c r="H8" s="1">
        <f t="shared" si="1"/>
        <v>4.18</v>
      </c>
      <c r="I8" s="5"/>
      <c r="J8" s="5">
        <f t="shared" si="2"/>
        <v>0</v>
      </c>
      <c r="K8" s="2">
        <v>0.05</v>
      </c>
      <c r="L8" s="5">
        <f t="shared" si="3"/>
        <v>0</v>
      </c>
      <c r="M8" s="6">
        <f t="shared" si="4"/>
        <v>0</v>
      </c>
    </row>
    <row r="9" spans="1:13">
      <c r="A9" s="1" t="s">
        <v>59</v>
      </c>
      <c r="B9" s="1" t="s">
        <v>142</v>
      </c>
      <c r="C9" s="1" t="s">
        <v>10</v>
      </c>
      <c r="D9" s="1">
        <v>14</v>
      </c>
      <c r="E9" s="1">
        <v>11</v>
      </c>
      <c r="F9" s="20">
        <f t="shared" si="0"/>
        <v>1.2727272727272727</v>
      </c>
      <c r="G9" s="1">
        <v>11</v>
      </c>
      <c r="H9" s="1">
        <f t="shared" si="1"/>
        <v>14</v>
      </c>
      <c r="I9" s="5"/>
      <c r="J9" s="5">
        <f t="shared" si="2"/>
        <v>0</v>
      </c>
      <c r="K9" s="2">
        <v>0.08</v>
      </c>
      <c r="L9" s="5">
        <f t="shared" si="3"/>
        <v>0</v>
      </c>
      <c r="M9" s="6">
        <f t="shared" si="4"/>
        <v>0</v>
      </c>
    </row>
    <row r="10" spans="1:13">
      <c r="A10" s="1" t="s">
        <v>60</v>
      </c>
      <c r="B10" s="1" t="s">
        <v>143</v>
      </c>
      <c r="C10" s="1" t="s">
        <v>10</v>
      </c>
      <c r="D10" s="1">
        <v>23</v>
      </c>
      <c r="E10" s="1">
        <v>11</v>
      </c>
      <c r="F10" s="20">
        <f t="shared" si="0"/>
        <v>2.0909090909090908</v>
      </c>
      <c r="G10" s="1">
        <v>11</v>
      </c>
      <c r="H10" s="1">
        <f t="shared" si="1"/>
        <v>23</v>
      </c>
      <c r="I10" s="5"/>
      <c r="J10" s="5">
        <f t="shared" si="2"/>
        <v>0</v>
      </c>
      <c r="K10" s="2">
        <v>0.08</v>
      </c>
      <c r="L10" s="5">
        <f t="shared" si="3"/>
        <v>0</v>
      </c>
      <c r="M10" s="6">
        <f t="shared" si="4"/>
        <v>0</v>
      </c>
    </row>
    <row r="11" spans="1:13">
      <c r="A11" s="1" t="s">
        <v>61</v>
      </c>
      <c r="B11" s="1" t="s">
        <v>144</v>
      </c>
      <c r="C11" s="1" t="s">
        <v>4</v>
      </c>
      <c r="D11" s="1">
        <v>220</v>
      </c>
      <c r="E11" s="1">
        <v>11</v>
      </c>
      <c r="F11" s="20">
        <f t="shared" si="0"/>
        <v>20</v>
      </c>
      <c r="G11" s="1">
        <v>11</v>
      </c>
      <c r="H11" s="1">
        <f t="shared" si="1"/>
        <v>220</v>
      </c>
      <c r="I11" s="5"/>
      <c r="J11" s="5">
        <f t="shared" si="2"/>
        <v>0</v>
      </c>
      <c r="K11" s="2">
        <v>0.08</v>
      </c>
      <c r="L11" s="5">
        <f t="shared" si="3"/>
        <v>0</v>
      </c>
      <c r="M11" s="6">
        <f t="shared" si="4"/>
        <v>0</v>
      </c>
    </row>
    <row r="12" spans="1:13">
      <c r="A12" s="1" t="s">
        <v>62</v>
      </c>
      <c r="B12" s="1" t="s">
        <v>244</v>
      </c>
      <c r="C12" s="1" t="s">
        <v>10</v>
      </c>
      <c r="D12" s="1">
        <v>139</v>
      </c>
      <c r="E12" s="1">
        <v>11</v>
      </c>
      <c r="F12" s="20">
        <f t="shared" si="0"/>
        <v>12.636363636363637</v>
      </c>
      <c r="G12" s="1">
        <v>11</v>
      </c>
      <c r="H12" s="1">
        <f t="shared" si="1"/>
        <v>139</v>
      </c>
      <c r="I12" s="5"/>
      <c r="J12" s="5">
        <f t="shared" si="2"/>
        <v>0</v>
      </c>
      <c r="K12" s="2">
        <v>0.08</v>
      </c>
      <c r="L12" s="5">
        <f t="shared" si="3"/>
        <v>0</v>
      </c>
      <c r="M12" s="6">
        <f t="shared" si="4"/>
        <v>0</v>
      </c>
    </row>
    <row r="13" spans="1:13">
      <c r="A13" s="1" t="s">
        <v>63</v>
      </c>
      <c r="B13" s="1" t="s">
        <v>145</v>
      </c>
      <c r="C13" s="1" t="s">
        <v>10</v>
      </c>
      <c r="D13" s="1">
        <v>9</v>
      </c>
      <c r="E13" s="1">
        <v>11</v>
      </c>
      <c r="F13" s="20">
        <f t="shared" si="0"/>
        <v>0.81818181818181823</v>
      </c>
      <c r="G13" s="1">
        <v>11</v>
      </c>
      <c r="H13" s="1">
        <f t="shared" si="1"/>
        <v>9</v>
      </c>
      <c r="I13" s="5"/>
      <c r="J13" s="5">
        <f t="shared" si="2"/>
        <v>0</v>
      </c>
      <c r="K13" s="2">
        <v>0.08</v>
      </c>
      <c r="L13" s="5">
        <f t="shared" si="3"/>
        <v>0</v>
      </c>
      <c r="M13" s="6">
        <f t="shared" si="4"/>
        <v>0</v>
      </c>
    </row>
    <row r="14" spans="1:13">
      <c r="A14" s="1" t="s">
        <v>64</v>
      </c>
      <c r="B14" s="1" t="s">
        <v>247</v>
      </c>
      <c r="C14" s="1" t="s">
        <v>10</v>
      </c>
      <c r="D14" s="1">
        <v>12</v>
      </c>
      <c r="E14" s="1">
        <v>11</v>
      </c>
      <c r="F14" s="20">
        <f t="shared" si="0"/>
        <v>1.0909090909090908</v>
      </c>
      <c r="G14" s="1">
        <v>11</v>
      </c>
      <c r="H14" s="1">
        <f t="shared" si="1"/>
        <v>12</v>
      </c>
      <c r="I14" s="5"/>
      <c r="J14" s="5">
        <f t="shared" si="2"/>
        <v>0</v>
      </c>
      <c r="K14" s="2">
        <v>0.05</v>
      </c>
      <c r="L14" s="5">
        <f t="shared" si="3"/>
        <v>0</v>
      </c>
      <c r="M14" s="6">
        <f t="shared" si="4"/>
        <v>0</v>
      </c>
    </row>
    <row r="15" spans="1:13">
      <c r="A15" s="1" t="s">
        <v>65</v>
      </c>
      <c r="B15" s="1" t="s">
        <v>146</v>
      </c>
      <c r="C15" s="1" t="s">
        <v>10</v>
      </c>
      <c r="D15" s="1">
        <v>165</v>
      </c>
      <c r="E15" s="1">
        <v>11</v>
      </c>
      <c r="F15" s="20">
        <f t="shared" si="0"/>
        <v>15</v>
      </c>
      <c r="G15" s="1">
        <v>11</v>
      </c>
      <c r="H15" s="1">
        <f t="shared" si="1"/>
        <v>165</v>
      </c>
      <c r="I15" s="5"/>
      <c r="J15" s="5">
        <f t="shared" si="2"/>
        <v>0</v>
      </c>
      <c r="K15" s="2">
        <v>0.05</v>
      </c>
      <c r="L15" s="5">
        <f t="shared" si="3"/>
        <v>0</v>
      </c>
      <c r="M15" s="6">
        <f t="shared" si="4"/>
        <v>0</v>
      </c>
    </row>
    <row r="16" spans="1:13">
      <c r="A16" s="1" t="s">
        <v>66</v>
      </c>
      <c r="B16" s="1" t="s">
        <v>147</v>
      </c>
      <c r="C16" s="1" t="s">
        <v>4</v>
      </c>
      <c r="D16" s="1">
        <v>32.479999999999997</v>
      </c>
      <c r="E16" s="1">
        <v>11</v>
      </c>
      <c r="F16" s="20">
        <f t="shared" si="0"/>
        <v>2.9527272727272726</v>
      </c>
      <c r="G16" s="1">
        <v>11</v>
      </c>
      <c r="H16" s="1">
        <f t="shared" si="1"/>
        <v>32.479999999999997</v>
      </c>
      <c r="I16" s="5"/>
      <c r="J16" s="5">
        <f t="shared" si="2"/>
        <v>0</v>
      </c>
      <c r="K16" s="2">
        <v>0.05</v>
      </c>
      <c r="L16" s="5">
        <f t="shared" si="3"/>
        <v>0</v>
      </c>
      <c r="M16" s="6">
        <f t="shared" si="4"/>
        <v>0</v>
      </c>
    </row>
    <row r="17" spans="1:13">
      <c r="A17" s="1" t="s">
        <v>67</v>
      </c>
      <c r="B17" s="1" t="s">
        <v>287</v>
      </c>
      <c r="C17" s="1" t="s">
        <v>10</v>
      </c>
      <c r="D17" s="1">
        <v>236</v>
      </c>
      <c r="E17" s="1">
        <v>11</v>
      </c>
      <c r="F17" s="20">
        <f t="shared" si="0"/>
        <v>21.454545454545453</v>
      </c>
      <c r="G17" s="1">
        <v>11</v>
      </c>
      <c r="H17" s="1">
        <f t="shared" si="1"/>
        <v>236</v>
      </c>
      <c r="I17" s="5"/>
      <c r="J17" s="5">
        <f t="shared" si="2"/>
        <v>0</v>
      </c>
      <c r="K17" s="2">
        <v>0.05</v>
      </c>
      <c r="L17" s="5">
        <f t="shared" si="3"/>
        <v>0</v>
      </c>
      <c r="M17" s="6">
        <f t="shared" si="4"/>
        <v>0</v>
      </c>
    </row>
    <row r="18" spans="1:13">
      <c r="A18" s="1" t="s">
        <v>68</v>
      </c>
      <c r="B18" s="1" t="s">
        <v>148</v>
      </c>
      <c r="C18" s="1" t="s">
        <v>4</v>
      </c>
      <c r="D18" s="1">
        <v>9</v>
      </c>
      <c r="E18" s="1">
        <v>11</v>
      </c>
      <c r="F18" s="20">
        <f t="shared" si="0"/>
        <v>0.81818181818181823</v>
      </c>
      <c r="G18" s="1">
        <v>11</v>
      </c>
      <c r="H18" s="1">
        <f t="shared" si="1"/>
        <v>9</v>
      </c>
      <c r="I18" s="5"/>
      <c r="J18" s="5">
        <f t="shared" si="2"/>
        <v>0</v>
      </c>
      <c r="K18" s="2">
        <v>0.05</v>
      </c>
      <c r="L18" s="5">
        <f t="shared" si="3"/>
        <v>0</v>
      </c>
      <c r="M18" s="6">
        <f t="shared" si="4"/>
        <v>0</v>
      </c>
    </row>
    <row r="19" spans="1:13">
      <c r="A19" s="1" t="s">
        <v>69</v>
      </c>
      <c r="B19" s="1" t="s">
        <v>248</v>
      </c>
      <c r="C19" s="1" t="s">
        <v>10</v>
      </c>
      <c r="D19" s="1">
        <v>200</v>
      </c>
      <c r="E19" s="1">
        <v>11</v>
      </c>
      <c r="F19" s="20">
        <f t="shared" si="0"/>
        <v>18.181818181818183</v>
      </c>
      <c r="G19" s="1">
        <v>11</v>
      </c>
      <c r="H19" s="1">
        <f t="shared" si="1"/>
        <v>200.00000000000003</v>
      </c>
      <c r="I19" s="5"/>
      <c r="J19" s="5">
        <f t="shared" si="2"/>
        <v>0</v>
      </c>
      <c r="K19" s="2">
        <v>0.08</v>
      </c>
      <c r="L19" s="5">
        <f t="shared" si="3"/>
        <v>0</v>
      </c>
      <c r="M19" s="6">
        <f t="shared" si="4"/>
        <v>0</v>
      </c>
    </row>
    <row r="20" spans="1:13">
      <c r="A20" s="1" t="s">
        <v>72</v>
      </c>
      <c r="B20" s="1" t="s">
        <v>249</v>
      </c>
      <c r="C20" s="1" t="s">
        <v>10</v>
      </c>
      <c r="D20" s="1">
        <v>84</v>
      </c>
      <c r="E20" s="1">
        <v>11</v>
      </c>
      <c r="F20" s="20">
        <f t="shared" si="0"/>
        <v>7.6363636363636367</v>
      </c>
      <c r="G20" s="1">
        <v>11</v>
      </c>
      <c r="H20" s="1">
        <f t="shared" si="1"/>
        <v>84</v>
      </c>
      <c r="I20" s="5"/>
      <c r="J20" s="5">
        <f t="shared" si="2"/>
        <v>0</v>
      </c>
      <c r="K20" s="2">
        <v>0.23</v>
      </c>
      <c r="L20" s="5">
        <f t="shared" si="3"/>
        <v>0</v>
      </c>
      <c r="M20" s="6">
        <f t="shared" si="4"/>
        <v>0</v>
      </c>
    </row>
    <row r="21" spans="1:13">
      <c r="A21" s="1" t="s">
        <v>73</v>
      </c>
      <c r="B21" s="1" t="s">
        <v>149</v>
      </c>
      <c r="C21" s="1" t="s">
        <v>10</v>
      </c>
      <c r="D21" s="1">
        <v>60</v>
      </c>
      <c r="E21" s="1">
        <v>11</v>
      </c>
      <c r="F21" s="20">
        <f t="shared" si="0"/>
        <v>5.4545454545454541</v>
      </c>
      <c r="G21" s="1">
        <v>11</v>
      </c>
      <c r="H21" s="1">
        <f t="shared" si="1"/>
        <v>59.999999999999993</v>
      </c>
      <c r="I21" s="5"/>
      <c r="J21" s="5">
        <f t="shared" si="2"/>
        <v>0</v>
      </c>
      <c r="K21" s="2">
        <v>0.23</v>
      </c>
      <c r="L21" s="5">
        <f t="shared" si="3"/>
        <v>0</v>
      </c>
      <c r="M21" s="6">
        <f t="shared" si="4"/>
        <v>0</v>
      </c>
    </row>
    <row r="22" spans="1:13">
      <c r="A22" s="1" t="s">
        <v>74</v>
      </c>
      <c r="B22" s="1" t="s">
        <v>250</v>
      </c>
      <c r="C22" s="1" t="s">
        <v>10</v>
      </c>
      <c r="D22" s="1">
        <v>122</v>
      </c>
      <c r="E22" s="1">
        <v>11</v>
      </c>
      <c r="F22" s="20">
        <f t="shared" si="0"/>
        <v>11.090909090909092</v>
      </c>
      <c r="G22" s="1">
        <v>11</v>
      </c>
      <c r="H22" s="1">
        <f t="shared" si="1"/>
        <v>122.00000000000001</v>
      </c>
      <c r="I22" s="5"/>
      <c r="J22" s="5">
        <f t="shared" si="2"/>
        <v>0</v>
      </c>
      <c r="K22" s="2">
        <v>0.08</v>
      </c>
      <c r="L22" s="5">
        <f t="shared" si="3"/>
        <v>0</v>
      </c>
      <c r="M22" s="6">
        <f t="shared" si="4"/>
        <v>0</v>
      </c>
    </row>
    <row r="23" spans="1:13">
      <c r="A23" s="1" t="s">
        <v>75</v>
      </c>
      <c r="B23" s="1" t="s">
        <v>150</v>
      </c>
      <c r="C23" s="1" t="s">
        <v>10</v>
      </c>
      <c r="D23" s="1">
        <v>173</v>
      </c>
      <c r="E23" s="1">
        <v>11</v>
      </c>
      <c r="F23" s="20">
        <f t="shared" si="0"/>
        <v>15.727272727272727</v>
      </c>
      <c r="G23" s="1">
        <v>11</v>
      </c>
      <c r="H23" s="1">
        <f t="shared" si="1"/>
        <v>173</v>
      </c>
      <c r="I23" s="5"/>
      <c r="J23" s="5">
        <f t="shared" si="2"/>
        <v>0</v>
      </c>
      <c r="K23" s="2">
        <v>0.05</v>
      </c>
      <c r="L23" s="5">
        <f t="shared" si="3"/>
        <v>0</v>
      </c>
      <c r="M23" s="6">
        <f t="shared" si="4"/>
        <v>0</v>
      </c>
    </row>
    <row r="24" spans="1:13">
      <c r="A24" s="1" t="s">
        <v>76</v>
      </c>
      <c r="B24" s="1" t="s">
        <v>251</v>
      </c>
      <c r="C24" s="1" t="s">
        <v>10</v>
      </c>
      <c r="D24" s="1">
        <v>102</v>
      </c>
      <c r="E24" s="1">
        <v>11</v>
      </c>
      <c r="F24" s="20">
        <f t="shared" si="0"/>
        <v>9.2727272727272734</v>
      </c>
      <c r="G24" s="1">
        <v>11</v>
      </c>
      <c r="H24" s="1">
        <f t="shared" si="1"/>
        <v>102</v>
      </c>
      <c r="I24" s="5"/>
      <c r="J24" s="5">
        <f t="shared" si="2"/>
        <v>0</v>
      </c>
      <c r="K24" s="2">
        <v>0.05</v>
      </c>
      <c r="L24" s="5">
        <f t="shared" si="3"/>
        <v>0</v>
      </c>
      <c r="M24" s="6">
        <f t="shared" si="4"/>
        <v>0</v>
      </c>
    </row>
    <row r="25" spans="1:13">
      <c r="A25" s="1" t="s">
        <v>77</v>
      </c>
      <c r="B25" s="1" t="s">
        <v>151</v>
      </c>
      <c r="C25" s="1" t="s">
        <v>10</v>
      </c>
      <c r="D25" s="1">
        <v>126</v>
      </c>
      <c r="E25" s="1">
        <v>11</v>
      </c>
      <c r="F25" s="20">
        <f t="shared" si="0"/>
        <v>11.454545454545455</v>
      </c>
      <c r="G25" s="1">
        <v>11</v>
      </c>
      <c r="H25" s="1">
        <f t="shared" si="1"/>
        <v>126</v>
      </c>
      <c r="I25" s="5"/>
      <c r="J25" s="5">
        <f t="shared" si="2"/>
        <v>0</v>
      </c>
      <c r="K25" s="2">
        <v>0.05</v>
      </c>
      <c r="L25" s="5">
        <f t="shared" si="3"/>
        <v>0</v>
      </c>
      <c r="M25" s="6">
        <f t="shared" si="4"/>
        <v>0</v>
      </c>
    </row>
    <row r="26" spans="1:13">
      <c r="A26" s="1" t="s">
        <v>78</v>
      </c>
      <c r="B26" s="1" t="s">
        <v>252</v>
      </c>
      <c r="C26" s="1" t="s">
        <v>10</v>
      </c>
      <c r="D26" s="1">
        <v>114</v>
      </c>
      <c r="E26" s="1">
        <v>11</v>
      </c>
      <c r="F26" s="20">
        <f t="shared" si="0"/>
        <v>10.363636363636363</v>
      </c>
      <c r="G26" s="1">
        <v>11</v>
      </c>
      <c r="H26" s="1">
        <f t="shared" si="1"/>
        <v>114</v>
      </c>
      <c r="I26" s="5"/>
      <c r="J26" s="5">
        <f t="shared" si="2"/>
        <v>0</v>
      </c>
      <c r="K26" s="2">
        <v>0.23</v>
      </c>
      <c r="L26" s="5">
        <f t="shared" si="3"/>
        <v>0</v>
      </c>
      <c r="M26" s="6">
        <f t="shared" si="4"/>
        <v>0</v>
      </c>
    </row>
    <row r="27" spans="1:13">
      <c r="A27" s="1" t="s">
        <v>79</v>
      </c>
      <c r="B27" s="1" t="s">
        <v>152</v>
      </c>
      <c r="C27" s="1" t="s">
        <v>10</v>
      </c>
      <c r="D27" s="1">
        <v>169</v>
      </c>
      <c r="E27" s="1">
        <v>11</v>
      </c>
      <c r="F27" s="20">
        <f t="shared" si="0"/>
        <v>15.363636363636363</v>
      </c>
      <c r="G27" s="1">
        <v>11</v>
      </c>
      <c r="H27" s="1">
        <f t="shared" si="1"/>
        <v>169</v>
      </c>
      <c r="I27" s="5"/>
      <c r="J27" s="5">
        <f t="shared" si="2"/>
        <v>0</v>
      </c>
      <c r="K27" s="2">
        <v>0.05</v>
      </c>
      <c r="L27" s="5">
        <f t="shared" si="3"/>
        <v>0</v>
      </c>
      <c r="M27" s="6">
        <f t="shared" si="4"/>
        <v>0</v>
      </c>
    </row>
    <row r="28" spans="1:13">
      <c r="A28" s="1" t="s">
        <v>80</v>
      </c>
      <c r="B28" s="1" t="s">
        <v>152</v>
      </c>
      <c r="C28" s="1" t="s">
        <v>10</v>
      </c>
      <c r="D28" s="1">
        <v>18</v>
      </c>
      <c r="E28" s="1">
        <v>11</v>
      </c>
      <c r="F28" s="20">
        <f t="shared" si="0"/>
        <v>1.6363636363636365</v>
      </c>
      <c r="G28" s="1">
        <v>11</v>
      </c>
      <c r="H28" s="1">
        <f t="shared" si="1"/>
        <v>18</v>
      </c>
      <c r="I28" s="5"/>
      <c r="J28" s="5">
        <f t="shared" si="2"/>
        <v>0</v>
      </c>
      <c r="K28" s="2">
        <v>0.05</v>
      </c>
      <c r="L28" s="5">
        <f t="shared" si="3"/>
        <v>0</v>
      </c>
      <c r="M28" s="6">
        <f t="shared" si="4"/>
        <v>0</v>
      </c>
    </row>
    <row r="29" spans="1:13">
      <c r="A29" s="1" t="s">
        <v>81</v>
      </c>
      <c r="B29" s="1" t="s">
        <v>153</v>
      </c>
      <c r="C29" s="1" t="s">
        <v>10</v>
      </c>
      <c r="D29" s="1">
        <v>66</v>
      </c>
      <c r="E29" s="1">
        <v>11</v>
      </c>
      <c r="F29" s="20">
        <f t="shared" si="0"/>
        <v>6</v>
      </c>
      <c r="G29" s="1">
        <v>11</v>
      </c>
      <c r="H29" s="1">
        <f t="shared" si="1"/>
        <v>66</v>
      </c>
      <c r="I29" s="5"/>
      <c r="J29" s="5">
        <f t="shared" si="2"/>
        <v>0</v>
      </c>
      <c r="K29" s="2">
        <v>0.08</v>
      </c>
      <c r="L29" s="5">
        <f t="shared" si="3"/>
        <v>0</v>
      </c>
      <c r="M29" s="6">
        <f t="shared" si="4"/>
        <v>0</v>
      </c>
    </row>
    <row r="30" spans="1:13">
      <c r="A30" s="1" t="s">
        <v>82</v>
      </c>
      <c r="B30" s="1" t="s">
        <v>253</v>
      </c>
      <c r="C30" s="1" t="s">
        <v>4</v>
      </c>
      <c r="D30" s="1">
        <v>10.5</v>
      </c>
      <c r="E30" s="1">
        <v>11</v>
      </c>
      <c r="F30" s="20">
        <f t="shared" si="0"/>
        <v>0.95454545454545459</v>
      </c>
      <c r="G30" s="1">
        <v>11</v>
      </c>
      <c r="H30" s="1">
        <f t="shared" si="1"/>
        <v>10.5</v>
      </c>
      <c r="I30" s="5"/>
      <c r="J30" s="5">
        <f t="shared" si="2"/>
        <v>0</v>
      </c>
      <c r="K30" s="2">
        <v>0.05</v>
      </c>
      <c r="L30" s="5">
        <f t="shared" si="3"/>
        <v>0</v>
      </c>
      <c r="M30" s="6">
        <f t="shared" si="4"/>
        <v>0</v>
      </c>
    </row>
    <row r="31" spans="1:13">
      <c r="A31" s="1" t="s">
        <v>86</v>
      </c>
      <c r="B31" s="1" t="s">
        <v>286</v>
      </c>
      <c r="C31" s="1" t="s">
        <v>10</v>
      </c>
      <c r="D31" s="1">
        <v>275</v>
      </c>
      <c r="E31" s="1">
        <v>11</v>
      </c>
      <c r="F31" s="20">
        <f t="shared" si="0"/>
        <v>25</v>
      </c>
      <c r="G31" s="1">
        <v>11</v>
      </c>
      <c r="H31" s="1">
        <f t="shared" si="1"/>
        <v>275</v>
      </c>
      <c r="I31" s="5"/>
      <c r="J31" s="5">
        <f t="shared" si="2"/>
        <v>0</v>
      </c>
      <c r="K31" s="2">
        <v>0.05</v>
      </c>
      <c r="L31" s="5">
        <f t="shared" si="3"/>
        <v>0</v>
      </c>
      <c r="M31" s="6">
        <f t="shared" si="4"/>
        <v>0</v>
      </c>
    </row>
    <row r="32" spans="1:13">
      <c r="A32" s="1" t="s">
        <v>154</v>
      </c>
      <c r="B32" s="1" t="s">
        <v>156</v>
      </c>
      <c r="C32" s="1" t="s">
        <v>10</v>
      </c>
      <c r="D32" s="1">
        <v>89</v>
      </c>
      <c r="E32" s="1">
        <v>11</v>
      </c>
      <c r="F32" s="20">
        <f t="shared" si="0"/>
        <v>8.0909090909090917</v>
      </c>
      <c r="G32" s="1">
        <v>11</v>
      </c>
      <c r="H32" s="1">
        <f t="shared" si="1"/>
        <v>89.000000000000014</v>
      </c>
      <c r="I32" s="5"/>
      <c r="J32" s="5">
        <f t="shared" si="2"/>
        <v>0</v>
      </c>
      <c r="K32" s="2">
        <v>0.05</v>
      </c>
      <c r="L32" s="5">
        <f t="shared" si="3"/>
        <v>0</v>
      </c>
      <c r="M32" s="6">
        <f t="shared" si="4"/>
        <v>0</v>
      </c>
    </row>
    <row r="33" spans="1:13">
      <c r="A33" s="1" t="s">
        <v>155</v>
      </c>
      <c r="B33" s="1" t="s">
        <v>289</v>
      </c>
      <c r="C33" s="1" t="s">
        <v>10</v>
      </c>
      <c r="D33" s="1">
        <v>56</v>
      </c>
      <c r="E33" s="1">
        <v>11</v>
      </c>
      <c r="F33" s="20">
        <f t="shared" si="0"/>
        <v>5.0909090909090908</v>
      </c>
      <c r="G33" s="1">
        <v>11</v>
      </c>
      <c r="H33" s="1">
        <f t="shared" si="1"/>
        <v>56</v>
      </c>
      <c r="I33" s="5"/>
      <c r="J33" s="5">
        <f t="shared" si="2"/>
        <v>0</v>
      </c>
      <c r="K33" s="2">
        <v>0.08</v>
      </c>
      <c r="L33" s="5">
        <f t="shared" si="3"/>
        <v>0</v>
      </c>
      <c r="M33" s="6">
        <f t="shared" si="4"/>
        <v>0</v>
      </c>
    </row>
    <row r="34" spans="1:13">
      <c r="A34" s="1" t="s">
        <v>157</v>
      </c>
      <c r="B34" s="1" t="s">
        <v>290</v>
      </c>
      <c r="C34" s="1" t="s">
        <v>10</v>
      </c>
      <c r="D34" s="1">
        <v>56</v>
      </c>
      <c r="E34" s="1">
        <v>11</v>
      </c>
      <c r="F34" s="20">
        <f t="shared" si="0"/>
        <v>5.0909090909090908</v>
      </c>
      <c r="G34" s="1">
        <v>11</v>
      </c>
      <c r="H34" s="1">
        <f t="shared" si="1"/>
        <v>56</v>
      </c>
      <c r="I34" s="5"/>
      <c r="J34" s="5">
        <f t="shared" si="2"/>
        <v>0</v>
      </c>
      <c r="K34" s="2">
        <v>0.05</v>
      </c>
      <c r="L34" s="5">
        <f t="shared" si="3"/>
        <v>0</v>
      </c>
      <c r="M34" s="6">
        <f t="shared" si="4"/>
        <v>0</v>
      </c>
    </row>
    <row r="35" spans="1:13">
      <c r="A35" s="1" t="s">
        <v>158</v>
      </c>
      <c r="B35" s="1" t="s">
        <v>291</v>
      </c>
      <c r="C35" s="1" t="s">
        <v>10</v>
      </c>
      <c r="D35" s="1">
        <v>36</v>
      </c>
      <c r="E35" s="1">
        <v>11</v>
      </c>
      <c r="F35" s="20">
        <f t="shared" si="0"/>
        <v>3.2727272727272729</v>
      </c>
      <c r="G35" s="1">
        <v>11</v>
      </c>
      <c r="H35" s="1">
        <f t="shared" si="1"/>
        <v>36</v>
      </c>
      <c r="I35" s="5"/>
      <c r="J35" s="5">
        <f t="shared" si="2"/>
        <v>0</v>
      </c>
      <c r="K35" s="2">
        <v>0.05</v>
      </c>
      <c r="L35" s="5">
        <f t="shared" si="3"/>
        <v>0</v>
      </c>
      <c r="M35" s="6">
        <f t="shared" si="4"/>
        <v>0</v>
      </c>
    </row>
    <row r="36" spans="1:13">
      <c r="A36" s="1" t="s">
        <v>159</v>
      </c>
      <c r="B36" s="1" t="s">
        <v>256</v>
      </c>
      <c r="C36" s="1" t="s">
        <v>10</v>
      </c>
      <c r="D36" s="1">
        <v>29</v>
      </c>
      <c r="E36" s="1">
        <v>11</v>
      </c>
      <c r="F36" s="20">
        <f t="shared" si="0"/>
        <v>2.6363636363636362</v>
      </c>
      <c r="G36" s="1">
        <v>11</v>
      </c>
      <c r="H36" s="1">
        <f t="shared" si="1"/>
        <v>29</v>
      </c>
      <c r="I36" s="5"/>
      <c r="J36" s="5">
        <f t="shared" si="2"/>
        <v>0</v>
      </c>
      <c r="K36" s="2">
        <v>0.05</v>
      </c>
      <c r="L36" s="5">
        <f t="shared" si="3"/>
        <v>0</v>
      </c>
      <c r="M36" s="6">
        <f t="shared" si="4"/>
        <v>0</v>
      </c>
    </row>
    <row r="37" spans="1:13">
      <c r="A37" s="1" t="s">
        <v>160</v>
      </c>
      <c r="B37" s="1" t="s">
        <v>162</v>
      </c>
      <c r="C37" s="1" t="s">
        <v>10</v>
      </c>
      <c r="D37" s="1">
        <v>20</v>
      </c>
      <c r="E37" s="1">
        <v>11</v>
      </c>
      <c r="F37" s="20">
        <f t="shared" si="0"/>
        <v>1.8181818181818181</v>
      </c>
      <c r="G37" s="1">
        <v>11</v>
      </c>
      <c r="H37" s="1">
        <f t="shared" si="1"/>
        <v>20</v>
      </c>
      <c r="I37" s="5"/>
      <c r="J37" s="5">
        <f t="shared" si="2"/>
        <v>0</v>
      </c>
      <c r="K37" s="2">
        <v>0.05</v>
      </c>
      <c r="L37" s="5">
        <f t="shared" si="3"/>
        <v>0</v>
      </c>
      <c r="M37" s="6">
        <f t="shared" si="4"/>
        <v>0</v>
      </c>
    </row>
    <row r="38" spans="1:13">
      <c r="A38" s="1" t="s">
        <v>161</v>
      </c>
      <c r="B38" s="1" t="s">
        <v>292</v>
      </c>
      <c r="C38" s="1" t="s">
        <v>10</v>
      </c>
      <c r="D38" s="1">
        <v>96</v>
      </c>
      <c r="E38" s="1">
        <v>11</v>
      </c>
      <c r="F38" s="20">
        <f t="shared" si="0"/>
        <v>8.7272727272727266</v>
      </c>
      <c r="G38" s="1">
        <v>11</v>
      </c>
      <c r="H38" s="1">
        <f t="shared" si="1"/>
        <v>96</v>
      </c>
      <c r="I38" s="5"/>
      <c r="J38" s="5">
        <f t="shared" si="2"/>
        <v>0</v>
      </c>
      <c r="K38" s="2">
        <v>0.05</v>
      </c>
      <c r="L38" s="5">
        <f t="shared" si="3"/>
        <v>0</v>
      </c>
      <c r="M38" s="6">
        <f t="shared" si="4"/>
        <v>0</v>
      </c>
    </row>
    <row r="39" spans="1:13">
      <c r="A39" s="1" t="s">
        <v>163</v>
      </c>
      <c r="B39" s="1" t="s">
        <v>293</v>
      </c>
      <c r="C39" s="1" t="s">
        <v>10</v>
      </c>
      <c r="D39" s="1">
        <v>50</v>
      </c>
      <c r="E39" s="1">
        <v>11</v>
      </c>
      <c r="F39" s="20">
        <f t="shared" si="0"/>
        <v>4.5454545454545459</v>
      </c>
      <c r="G39" s="1">
        <v>11</v>
      </c>
      <c r="H39" s="1">
        <f t="shared" si="1"/>
        <v>50.000000000000007</v>
      </c>
      <c r="I39" s="5"/>
      <c r="J39" s="5">
        <f t="shared" si="2"/>
        <v>0</v>
      </c>
      <c r="K39" s="2">
        <v>0.08</v>
      </c>
      <c r="L39" s="5">
        <f t="shared" si="3"/>
        <v>0</v>
      </c>
      <c r="M39" s="6">
        <f t="shared" si="4"/>
        <v>0</v>
      </c>
    </row>
    <row r="40" spans="1:13">
      <c r="A40" s="1" t="s">
        <v>164</v>
      </c>
      <c r="B40" s="1" t="s">
        <v>294</v>
      </c>
      <c r="C40" s="1" t="s">
        <v>10</v>
      </c>
      <c r="D40" s="1">
        <v>200</v>
      </c>
      <c r="E40" s="1">
        <v>11</v>
      </c>
      <c r="F40" s="20">
        <f t="shared" si="0"/>
        <v>18.181818181818183</v>
      </c>
      <c r="G40" s="1">
        <v>11</v>
      </c>
      <c r="H40" s="1">
        <f t="shared" si="1"/>
        <v>200.00000000000003</v>
      </c>
      <c r="I40" s="5"/>
      <c r="J40" s="5">
        <f t="shared" si="2"/>
        <v>0</v>
      </c>
      <c r="K40" s="2">
        <v>0.05</v>
      </c>
      <c r="L40" s="5">
        <f t="shared" si="3"/>
        <v>0</v>
      </c>
      <c r="M40" s="6">
        <f t="shared" si="4"/>
        <v>0</v>
      </c>
    </row>
    <row r="41" spans="1:13">
      <c r="A41" s="1" t="s">
        <v>165</v>
      </c>
      <c r="B41" s="1" t="s">
        <v>295</v>
      </c>
      <c r="C41" s="1" t="s">
        <v>10</v>
      </c>
      <c r="D41" s="1">
        <v>94</v>
      </c>
      <c r="E41" s="1">
        <v>11</v>
      </c>
      <c r="F41" s="20">
        <f t="shared" si="0"/>
        <v>8.545454545454545</v>
      </c>
      <c r="G41" s="1">
        <v>11</v>
      </c>
      <c r="H41" s="1">
        <f t="shared" si="1"/>
        <v>94</v>
      </c>
      <c r="I41" s="5"/>
      <c r="J41" s="5">
        <f t="shared" si="2"/>
        <v>0</v>
      </c>
      <c r="K41" s="2">
        <v>0.08</v>
      </c>
      <c r="L41" s="5">
        <f t="shared" si="3"/>
        <v>0</v>
      </c>
      <c r="M41" s="6">
        <f t="shared" si="4"/>
        <v>0</v>
      </c>
    </row>
    <row r="42" spans="1:13">
      <c r="A42" s="1" t="s">
        <v>166</v>
      </c>
      <c r="B42" s="1" t="s">
        <v>258</v>
      </c>
      <c r="C42" s="1" t="s">
        <v>10</v>
      </c>
      <c r="D42" s="1">
        <v>85</v>
      </c>
      <c r="E42" s="1">
        <v>11</v>
      </c>
      <c r="F42" s="20">
        <f>D42/E42</f>
        <v>7.7272727272727275</v>
      </c>
      <c r="G42" s="1">
        <v>11</v>
      </c>
      <c r="H42" s="1">
        <f t="shared" si="1"/>
        <v>85</v>
      </c>
      <c r="I42" s="5"/>
      <c r="J42" s="5">
        <f t="shared" si="2"/>
        <v>0</v>
      </c>
      <c r="K42" s="2">
        <v>0.08</v>
      </c>
      <c r="L42" s="5">
        <f t="shared" si="3"/>
        <v>0</v>
      </c>
      <c r="M42" s="6">
        <f t="shared" si="4"/>
        <v>0</v>
      </c>
    </row>
    <row r="43" spans="1:13">
      <c r="A43" s="1" t="s">
        <v>167</v>
      </c>
      <c r="B43" s="1" t="s">
        <v>169</v>
      </c>
      <c r="C43" s="1" t="s">
        <v>10</v>
      </c>
      <c r="D43" s="1">
        <v>47</v>
      </c>
      <c r="E43" s="1">
        <v>11</v>
      </c>
      <c r="F43" s="20">
        <f t="shared" si="0"/>
        <v>4.2727272727272725</v>
      </c>
      <c r="G43" s="1">
        <v>11</v>
      </c>
      <c r="H43" s="1">
        <f t="shared" si="1"/>
        <v>47</v>
      </c>
      <c r="I43" s="5"/>
      <c r="J43" s="5">
        <f t="shared" si="2"/>
        <v>0</v>
      </c>
      <c r="K43" s="2">
        <v>0.05</v>
      </c>
      <c r="L43" s="5">
        <f t="shared" si="3"/>
        <v>0</v>
      </c>
      <c r="M43" s="6">
        <f t="shared" si="4"/>
        <v>0</v>
      </c>
    </row>
    <row r="44" spans="1:13">
      <c r="A44" s="1" t="s">
        <v>168</v>
      </c>
      <c r="B44" s="1" t="s">
        <v>171</v>
      </c>
      <c r="C44" s="1" t="s">
        <v>10</v>
      </c>
      <c r="D44" s="1">
        <v>81</v>
      </c>
      <c r="E44" s="1">
        <v>11</v>
      </c>
      <c r="F44" s="20">
        <f t="shared" si="0"/>
        <v>7.3636363636363633</v>
      </c>
      <c r="G44" s="1">
        <v>11</v>
      </c>
      <c r="H44" s="1">
        <f t="shared" si="1"/>
        <v>81</v>
      </c>
      <c r="I44" s="5"/>
      <c r="J44" s="5">
        <f t="shared" si="2"/>
        <v>0</v>
      </c>
      <c r="K44" s="2">
        <v>0.05</v>
      </c>
      <c r="L44" s="5">
        <f t="shared" si="3"/>
        <v>0</v>
      </c>
      <c r="M44" s="6">
        <f t="shared" si="4"/>
        <v>0</v>
      </c>
    </row>
    <row r="45" spans="1:13">
      <c r="A45" s="1" t="s">
        <v>170</v>
      </c>
      <c r="B45" s="1" t="s">
        <v>296</v>
      </c>
      <c r="C45" s="1" t="s">
        <v>10</v>
      </c>
      <c r="D45" s="1">
        <v>34</v>
      </c>
      <c r="E45" s="1">
        <v>11</v>
      </c>
      <c r="F45" s="20">
        <f t="shared" si="0"/>
        <v>3.0909090909090908</v>
      </c>
      <c r="G45" s="1">
        <v>11</v>
      </c>
      <c r="H45" s="1">
        <f t="shared" si="1"/>
        <v>34</v>
      </c>
      <c r="I45" s="5"/>
      <c r="J45" s="5">
        <f t="shared" si="2"/>
        <v>0</v>
      </c>
      <c r="K45" s="2">
        <v>0.05</v>
      </c>
      <c r="L45" s="5">
        <f t="shared" si="3"/>
        <v>0</v>
      </c>
      <c r="M45" s="6">
        <f t="shared" si="4"/>
        <v>0</v>
      </c>
    </row>
    <row r="46" spans="1:13">
      <c r="A46" s="1" t="s">
        <v>172</v>
      </c>
      <c r="B46" s="1" t="s">
        <v>174</v>
      </c>
      <c r="C46" s="1" t="s">
        <v>10</v>
      </c>
      <c r="D46" s="1">
        <v>96</v>
      </c>
      <c r="E46" s="1">
        <v>11</v>
      </c>
      <c r="F46" s="20">
        <f t="shared" si="0"/>
        <v>8.7272727272727266</v>
      </c>
      <c r="G46" s="1">
        <v>11</v>
      </c>
      <c r="H46" s="1">
        <f t="shared" si="1"/>
        <v>96</v>
      </c>
      <c r="I46" s="5"/>
      <c r="J46" s="5">
        <f t="shared" si="2"/>
        <v>0</v>
      </c>
      <c r="K46" s="2">
        <v>0.05</v>
      </c>
      <c r="L46" s="5">
        <f t="shared" si="3"/>
        <v>0</v>
      </c>
      <c r="M46" s="6">
        <f t="shared" si="4"/>
        <v>0</v>
      </c>
    </row>
    <row r="47" spans="1:13">
      <c r="A47" s="1" t="s">
        <v>173</v>
      </c>
      <c r="B47" s="1" t="s">
        <v>297</v>
      </c>
      <c r="C47" s="1" t="s">
        <v>10</v>
      </c>
      <c r="D47" s="1">
        <v>16.5</v>
      </c>
      <c r="E47" s="1">
        <v>11</v>
      </c>
      <c r="F47" s="20">
        <f t="shared" si="0"/>
        <v>1.5</v>
      </c>
      <c r="G47" s="1">
        <v>11</v>
      </c>
      <c r="H47" s="1">
        <f t="shared" si="1"/>
        <v>16.5</v>
      </c>
      <c r="I47" s="5"/>
      <c r="J47" s="5">
        <f t="shared" si="2"/>
        <v>0</v>
      </c>
      <c r="K47" s="2">
        <v>0.05</v>
      </c>
      <c r="L47" s="5">
        <f t="shared" si="3"/>
        <v>0</v>
      </c>
      <c r="M47" s="6">
        <f t="shared" si="4"/>
        <v>0</v>
      </c>
    </row>
    <row r="48" spans="1:13">
      <c r="A48" s="1" t="s">
        <v>175</v>
      </c>
      <c r="B48" s="1" t="s">
        <v>177</v>
      </c>
      <c r="C48" s="1" t="s">
        <v>10</v>
      </c>
      <c r="D48" s="1">
        <v>51</v>
      </c>
      <c r="E48" s="1">
        <v>11</v>
      </c>
      <c r="F48" s="20">
        <f t="shared" si="0"/>
        <v>4.6363636363636367</v>
      </c>
      <c r="G48" s="1">
        <v>11</v>
      </c>
      <c r="H48" s="1">
        <f t="shared" si="1"/>
        <v>51</v>
      </c>
      <c r="I48" s="5"/>
      <c r="J48" s="5">
        <f t="shared" si="2"/>
        <v>0</v>
      </c>
      <c r="K48" s="2">
        <v>0.05</v>
      </c>
      <c r="L48" s="5">
        <f t="shared" si="3"/>
        <v>0</v>
      </c>
      <c r="M48" s="6">
        <f t="shared" si="4"/>
        <v>0</v>
      </c>
    </row>
    <row r="49" spans="1:13">
      <c r="A49" s="1" t="s">
        <v>176</v>
      </c>
      <c r="B49" s="1" t="s">
        <v>179</v>
      </c>
      <c r="C49" s="1" t="s">
        <v>10</v>
      </c>
      <c r="D49" s="1">
        <v>200</v>
      </c>
      <c r="E49" s="1">
        <v>11</v>
      </c>
      <c r="F49" s="20">
        <f t="shared" si="0"/>
        <v>18.181818181818183</v>
      </c>
      <c r="G49" s="1">
        <v>11</v>
      </c>
      <c r="H49" s="1">
        <f t="shared" si="1"/>
        <v>200.00000000000003</v>
      </c>
      <c r="I49" s="5"/>
      <c r="J49" s="5">
        <f t="shared" si="2"/>
        <v>0</v>
      </c>
      <c r="K49" s="2">
        <v>0.05</v>
      </c>
      <c r="L49" s="5">
        <f t="shared" si="3"/>
        <v>0</v>
      </c>
      <c r="M49" s="6">
        <f t="shared" si="4"/>
        <v>0</v>
      </c>
    </row>
    <row r="50" spans="1:13">
      <c r="A50" s="1" t="s">
        <v>178</v>
      </c>
      <c r="B50" s="1" t="s">
        <v>181</v>
      </c>
      <c r="C50" s="1" t="s">
        <v>10</v>
      </c>
      <c r="D50" s="1">
        <v>275</v>
      </c>
      <c r="E50" s="1">
        <v>11</v>
      </c>
      <c r="F50" s="20">
        <f t="shared" si="0"/>
        <v>25</v>
      </c>
      <c r="G50" s="1">
        <v>11</v>
      </c>
      <c r="H50" s="1">
        <f t="shared" si="1"/>
        <v>275</v>
      </c>
      <c r="I50" s="5"/>
      <c r="J50" s="5">
        <f t="shared" si="2"/>
        <v>0</v>
      </c>
      <c r="K50" s="2">
        <v>0.05</v>
      </c>
      <c r="L50" s="5">
        <f t="shared" si="3"/>
        <v>0</v>
      </c>
      <c r="M50" s="6">
        <f t="shared" si="4"/>
        <v>0</v>
      </c>
    </row>
    <row r="51" spans="1:13">
      <c r="A51" s="1" t="s">
        <v>180</v>
      </c>
      <c r="B51" s="1" t="s">
        <v>278</v>
      </c>
      <c r="C51" s="1" t="s">
        <v>10</v>
      </c>
      <c r="D51" s="1">
        <v>27</v>
      </c>
      <c r="E51" s="1">
        <v>11</v>
      </c>
      <c r="F51" s="20">
        <f t="shared" si="0"/>
        <v>2.4545454545454546</v>
      </c>
      <c r="G51" s="1">
        <v>11</v>
      </c>
      <c r="H51" s="1">
        <f t="shared" si="1"/>
        <v>27</v>
      </c>
      <c r="I51" s="5"/>
      <c r="J51" s="5">
        <f t="shared" si="2"/>
        <v>0</v>
      </c>
      <c r="K51" s="2">
        <v>0.05</v>
      </c>
      <c r="L51" s="5">
        <f t="shared" si="3"/>
        <v>0</v>
      </c>
      <c r="M51" s="6">
        <f t="shared" si="4"/>
        <v>0</v>
      </c>
    </row>
    <row r="52" spans="1:13">
      <c r="A52" s="1" t="s">
        <v>182</v>
      </c>
      <c r="B52" s="1" t="s">
        <v>274</v>
      </c>
      <c r="C52" s="1" t="s">
        <v>10</v>
      </c>
      <c r="D52" s="1">
        <v>19</v>
      </c>
      <c r="E52" s="1">
        <v>11</v>
      </c>
      <c r="F52" s="20">
        <f t="shared" si="0"/>
        <v>1.7272727272727273</v>
      </c>
      <c r="G52" s="1">
        <v>11</v>
      </c>
      <c r="H52" s="1">
        <f t="shared" si="1"/>
        <v>19</v>
      </c>
      <c r="I52" s="5"/>
      <c r="J52" s="5">
        <f t="shared" si="2"/>
        <v>0</v>
      </c>
      <c r="K52" s="2">
        <v>0.05</v>
      </c>
      <c r="L52" s="5">
        <f t="shared" si="3"/>
        <v>0</v>
      </c>
      <c r="M52" s="6">
        <f t="shared" si="4"/>
        <v>0</v>
      </c>
    </row>
    <row r="53" spans="1:13">
      <c r="A53" s="1" t="s">
        <v>183</v>
      </c>
      <c r="B53" s="1" t="s">
        <v>277</v>
      </c>
      <c r="C53" s="1" t="s">
        <v>10</v>
      </c>
      <c r="D53" s="1">
        <v>13.5</v>
      </c>
      <c r="E53" s="1">
        <v>11</v>
      </c>
      <c r="F53" s="20">
        <f t="shared" si="0"/>
        <v>1.2272727272727273</v>
      </c>
      <c r="G53" s="1">
        <v>11</v>
      </c>
      <c r="H53" s="1">
        <f t="shared" si="1"/>
        <v>13.5</v>
      </c>
      <c r="I53" s="5"/>
      <c r="J53" s="5">
        <f t="shared" si="2"/>
        <v>0</v>
      </c>
      <c r="K53" s="2">
        <v>0.05</v>
      </c>
      <c r="L53" s="5">
        <f t="shared" si="3"/>
        <v>0</v>
      </c>
      <c r="M53" s="6">
        <f t="shared" si="4"/>
        <v>0</v>
      </c>
    </row>
    <row r="54" spans="1:13">
      <c r="A54" s="1" t="s">
        <v>184</v>
      </c>
      <c r="B54" s="1" t="s">
        <v>276</v>
      </c>
      <c r="C54" s="1" t="s">
        <v>10</v>
      </c>
      <c r="D54" s="1">
        <v>60</v>
      </c>
      <c r="E54" s="1">
        <v>11</v>
      </c>
      <c r="F54" s="20">
        <f t="shared" si="0"/>
        <v>5.4545454545454541</v>
      </c>
      <c r="G54" s="1">
        <v>11</v>
      </c>
      <c r="H54" s="1">
        <f t="shared" si="1"/>
        <v>59.999999999999993</v>
      </c>
      <c r="I54" s="5"/>
      <c r="J54" s="5">
        <f t="shared" si="2"/>
        <v>0</v>
      </c>
      <c r="K54" s="2">
        <v>0.05</v>
      </c>
      <c r="L54" s="5">
        <f t="shared" si="3"/>
        <v>0</v>
      </c>
      <c r="M54" s="6">
        <f t="shared" si="4"/>
        <v>0</v>
      </c>
    </row>
    <row r="55" spans="1:13">
      <c r="A55" s="1" t="s">
        <v>185</v>
      </c>
      <c r="B55" s="1" t="s">
        <v>275</v>
      </c>
      <c r="C55" s="1" t="s">
        <v>10</v>
      </c>
      <c r="D55" s="1">
        <v>40</v>
      </c>
      <c r="E55" s="1">
        <v>11</v>
      </c>
      <c r="F55" s="20">
        <f t="shared" si="0"/>
        <v>3.6363636363636362</v>
      </c>
      <c r="G55" s="1">
        <v>11</v>
      </c>
      <c r="H55" s="1">
        <f t="shared" si="1"/>
        <v>40</v>
      </c>
      <c r="I55" s="5"/>
      <c r="J55" s="5">
        <f t="shared" si="2"/>
        <v>0</v>
      </c>
      <c r="K55" s="2">
        <v>0.05</v>
      </c>
      <c r="L55" s="5">
        <f t="shared" si="3"/>
        <v>0</v>
      </c>
      <c r="M55" s="6">
        <f t="shared" si="4"/>
        <v>0</v>
      </c>
    </row>
    <row r="56" spans="1:13">
      <c r="A56" s="1" t="s">
        <v>186</v>
      </c>
      <c r="B56" s="1" t="s">
        <v>188</v>
      </c>
      <c r="C56" s="1" t="s">
        <v>10</v>
      </c>
      <c r="D56" s="1">
        <v>198</v>
      </c>
      <c r="E56" s="1">
        <v>11</v>
      </c>
      <c r="F56" s="20">
        <f t="shared" si="0"/>
        <v>18</v>
      </c>
      <c r="G56" s="1">
        <v>11</v>
      </c>
      <c r="H56" s="1">
        <f t="shared" si="1"/>
        <v>198</v>
      </c>
      <c r="I56" s="5"/>
      <c r="J56" s="5">
        <f t="shared" si="2"/>
        <v>0</v>
      </c>
      <c r="K56" s="2">
        <v>0.05</v>
      </c>
      <c r="L56" s="5">
        <f t="shared" si="3"/>
        <v>0</v>
      </c>
      <c r="M56" s="6">
        <f t="shared" si="4"/>
        <v>0</v>
      </c>
    </row>
    <row r="57" spans="1:13">
      <c r="A57" s="1" t="s">
        <v>187</v>
      </c>
      <c r="B57" s="1" t="s">
        <v>190</v>
      </c>
      <c r="C57" s="1" t="s">
        <v>4</v>
      </c>
      <c r="D57" s="1">
        <v>9.4</v>
      </c>
      <c r="E57" s="1">
        <v>11</v>
      </c>
      <c r="F57" s="20">
        <f t="shared" si="0"/>
        <v>0.85454545454545461</v>
      </c>
      <c r="G57" s="1">
        <v>11</v>
      </c>
      <c r="H57" s="1">
        <f t="shared" si="1"/>
        <v>9.4</v>
      </c>
      <c r="I57" s="5"/>
      <c r="J57" s="5">
        <f t="shared" si="2"/>
        <v>0</v>
      </c>
      <c r="K57" s="2">
        <v>0.05</v>
      </c>
      <c r="L57" s="5">
        <f t="shared" si="3"/>
        <v>0</v>
      </c>
      <c r="M57" s="6">
        <f t="shared" si="4"/>
        <v>0</v>
      </c>
    </row>
    <row r="58" spans="1:13">
      <c r="A58" s="1" t="s">
        <v>189</v>
      </c>
      <c r="B58" s="1" t="s">
        <v>192</v>
      </c>
      <c r="C58" s="1" t="s">
        <v>10</v>
      </c>
      <c r="D58" s="1">
        <v>29</v>
      </c>
      <c r="E58" s="1">
        <v>11</v>
      </c>
      <c r="F58" s="20">
        <f t="shared" si="0"/>
        <v>2.6363636363636362</v>
      </c>
      <c r="G58" s="1">
        <v>11</v>
      </c>
      <c r="H58" s="1">
        <f t="shared" si="1"/>
        <v>29</v>
      </c>
      <c r="I58" s="5"/>
      <c r="J58" s="5">
        <f t="shared" si="2"/>
        <v>0</v>
      </c>
      <c r="K58" s="2">
        <v>0.05</v>
      </c>
      <c r="L58" s="5">
        <f t="shared" si="3"/>
        <v>0</v>
      </c>
      <c r="M58" s="6">
        <f t="shared" si="4"/>
        <v>0</v>
      </c>
    </row>
    <row r="59" spans="1:13">
      <c r="A59" s="1" t="s">
        <v>191</v>
      </c>
      <c r="B59" s="1" t="s">
        <v>279</v>
      </c>
      <c r="C59" s="1" t="s">
        <v>10</v>
      </c>
      <c r="D59" s="1">
        <v>12.5</v>
      </c>
      <c r="E59" s="1">
        <v>11</v>
      </c>
      <c r="F59" s="20">
        <f t="shared" si="0"/>
        <v>1.1363636363636365</v>
      </c>
      <c r="G59" s="1">
        <v>11</v>
      </c>
      <c r="H59" s="1">
        <f t="shared" si="1"/>
        <v>12.500000000000002</v>
      </c>
      <c r="I59" s="5"/>
      <c r="J59" s="5">
        <f t="shared" si="2"/>
        <v>0</v>
      </c>
      <c r="K59" s="2">
        <v>0.05</v>
      </c>
      <c r="L59" s="5">
        <f t="shared" si="3"/>
        <v>0</v>
      </c>
      <c r="M59" s="6">
        <f t="shared" si="4"/>
        <v>0</v>
      </c>
    </row>
    <row r="60" spans="1:13">
      <c r="A60" s="1" t="s">
        <v>193</v>
      </c>
      <c r="B60" s="1" t="s">
        <v>195</v>
      </c>
      <c r="C60" s="1" t="s">
        <v>10</v>
      </c>
      <c r="D60" s="1">
        <v>48</v>
      </c>
      <c r="E60" s="1">
        <v>11</v>
      </c>
      <c r="F60" s="20">
        <f t="shared" si="0"/>
        <v>4.3636363636363633</v>
      </c>
      <c r="G60" s="1">
        <v>11</v>
      </c>
      <c r="H60" s="1">
        <f t="shared" si="1"/>
        <v>48</v>
      </c>
      <c r="I60" s="5"/>
      <c r="J60" s="5">
        <f t="shared" si="2"/>
        <v>0</v>
      </c>
      <c r="K60" s="2">
        <v>0.05</v>
      </c>
      <c r="L60" s="5">
        <f t="shared" si="3"/>
        <v>0</v>
      </c>
      <c r="M60" s="6">
        <f t="shared" si="4"/>
        <v>0</v>
      </c>
    </row>
    <row r="61" spans="1:13">
      <c r="A61" s="1" t="s">
        <v>194</v>
      </c>
      <c r="B61" s="1" t="s">
        <v>197</v>
      </c>
      <c r="C61" s="1" t="s">
        <v>10</v>
      </c>
      <c r="D61" s="1">
        <v>83</v>
      </c>
      <c r="E61" s="1">
        <v>11</v>
      </c>
      <c r="F61" s="20">
        <f t="shared" si="0"/>
        <v>7.5454545454545459</v>
      </c>
      <c r="G61" s="1">
        <v>11</v>
      </c>
      <c r="H61" s="1">
        <f t="shared" si="1"/>
        <v>83</v>
      </c>
      <c r="I61" s="5"/>
      <c r="J61" s="5">
        <f t="shared" si="2"/>
        <v>0</v>
      </c>
      <c r="K61" s="2">
        <v>0.05</v>
      </c>
      <c r="L61" s="5">
        <f t="shared" si="3"/>
        <v>0</v>
      </c>
      <c r="M61" s="6">
        <f t="shared" si="4"/>
        <v>0</v>
      </c>
    </row>
    <row r="62" spans="1:13">
      <c r="A62" s="1" t="s">
        <v>196</v>
      </c>
      <c r="B62" s="1" t="s">
        <v>199</v>
      </c>
      <c r="C62" s="1" t="s">
        <v>10</v>
      </c>
      <c r="D62" s="1">
        <v>154</v>
      </c>
      <c r="E62" s="1">
        <v>11</v>
      </c>
      <c r="F62" s="20">
        <f t="shared" si="0"/>
        <v>14</v>
      </c>
      <c r="G62" s="1">
        <v>11</v>
      </c>
      <c r="H62" s="1">
        <f t="shared" si="1"/>
        <v>154</v>
      </c>
      <c r="I62" s="5"/>
      <c r="J62" s="5">
        <f t="shared" si="2"/>
        <v>0</v>
      </c>
      <c r="K62" s="2">
        <v>0.05</v>
      </c>
      <c r="L62" s="5">
        <f t="shared" si="3"/>
        <v>0</v>
      </c>
      <c r="M62" s="6">
        <f t="shared" si="4"/>
        <v>0</v>
      </c>
    </row>
    <row r="63" spans="1:13">
      <c r="A63" s="1" t="s">
        <v>198</v>
      </c>
      <c r="B63" s="1" t="s">
        <v>298</v>
      </c>
      <c r="C63" s="1" t="s">
        <v>10</v>
      </c>
      <c r="D63" s="1">
        <v>25</v>
      </c>
      <c r="E63" s="1">
        <v>11</v>
      </c>
      <c r="F63" s="20">
        <f t="shared" si="0"/>
        <v>2.2727272727272729</v>
      </c>
      <c r="G63" s="1">
        <v>11</v>
      </c>
      <c r="H63" s="1">
        <f t="shared" si="1"/>
        <v>25.000000000000004</v>
      </c>
      <c r="I63" s="5"/>
      <c r="J63" s="5">
        <f t="shared" si="2"/>
        <v>0</v>
      </c>
      <c r="K63" s="2">
        <v>0.05</v>
      </c>
      <c r="L63" s="5">
        <f t="shared" si="3"/>
        <v>0</v>
      </c>
      <c r="M63" s="6">
        <f t="shared" si="4"/>
        <v>0</v>
      </c>
    </row>
    <row r="64" spans="1:13">
      <c r="A64" s="1" t="s">
        <v>200</v>
      </c>
      <c r="B64" s="1" t="s">
        <v>299</v>
      </c>
      <c r="C64" s="1" t="s">
        <v>10</v>
      </c>
      <c r="D64" s="1">
        <v>93</v>
      </c>
      <c r="E64" s="1">
        <v>11</v>
      </c>
      <c r="F64" s="20">
        <f t="shared" si="0"/>
        <v>8.454545454545455</v>
      </c>
      <c r="G64" s="1">
        <v>11</v>
      </c>
      <c r="H64" s="1">
        <f t="shared" si="1"/>
        <v>93</v>
      </c>
      <c r="I64" s="5"/>
      <c r="J64" s="5">
        <f t="shared" si="2"/>
        <v>0</v>
      </c>
      <c r="K64" s="2">
        <v>0.05</v>
      </c>
      <c r="L64" s="5">
        <f t="shared" si="3"/>
        <v>0</v>
      </c>
      <c r="M64" s="6">
        <f t="shared" si="4"/>
        <v>0</v>
      </c>
    </row>
    <row r="65" spans="1:13">
      <c r="A65" s="1" t="s">
        <v>201</v>
      </c>
      <c r="B65" s="1" t="s">
        <v>203</v>
      </c>
      <c r="C65" s="1" t="s">
        <v>10</v>
      </c>
      <c r="D65" s="1">
        <v>44</v>
      </c>
      <c r="E65" s="1">
        <v>11</v>
      </c>
      <c r="F65" s="20">
        <f t="shared" si="0"/>
        <v>4</v>
      </c>
      <c r="G65" s="1">
        <v>11</v>
      </c>
      <c r="H65" s="1">
        <f t="shared" ref="H65:H88" si="5">F65*11</f>
        <v>44</v>
      </c>
      <c r="I65" s="5"/>
      <c r="J65" s="5">
        <f t="shared" si="2"/>
        <v>0</v>
      </c>
      <c r="K65" s="2">
        <v>0.05</v>
      </c>
      <c r="L65" s="5">
        <f t="shared" si="3"/>
        <v>0</v>
      </c>
      <c r="M65" s="6">
        <f t="shared" si="4"/>
        <v>0</v>
      </c>
    </row>
    <row r="66" spans="1:13">
      <c r="A66" s="1" t="s">
        <v>202</v>
      </c>
      <c r="B66" s="1" t="s">
        <v>302</v>
      </c>
      <c r="C66" s="1" t="s">
        <v>10</v>
      </c>
      <c r="D66" s="1">
        <v>14</v>
      </c>
      <c r="E66" s="1">
        <v>11</v>
      </c>
      <c r="F66" s="20">
        <f t="shared" si="0"/>
        <v>1.2727272727272727</v>
      </c>
      <c r="G66" s="1">
        <v>11</v>
      </c>
      <c r="H66" s="1">
        <f t="shared" si="5"/>
        <v>14</v>
      </c>
      <c r="I66" s="5"/>
      <c r="J66" s="5">
        <f t="shared" si="2"/>
        <v>0</v>
      </c>
      <c r="K66" s="2">
        <v>0.05</v>
      </c>
      <c r="L66" s="5">
        <f t="shared" ref="L66:L88" si="6">J66*K66</f>
        <v>0</v>
      </c>
      <c r="M66" s="6">
        <f t="shared" si="4"/>
        <v>0</v>
      </c>
    </row>
    <row r="67" spans="1:13">
      <c r="A67" s="1" t="s">
        <v>273</v>
      </c>
      <c r="B67" s="1" t="s">
        <v>206</v>
      </c>
      <c r="C67" s="1" t="s">
        <v>4</v>
      </c>
      <c r="D67" s="1">
        <v>20</v>
      </c>
      <c r="E67" s="1">
        <v>11</v>
      </c>
      <c r="F67" s="20">
        <f t="shared" si="0"/>
        <v>1.8181818181818181</v>
      </c>
      <c r="G67" s="1">
        <v>11</v>
      </c>
      <c r="H67" s="1">
        <f t="shared" si="5"/>
        <v>20</v>
      </c>
      <c r="I67" s="5"/>
      <c r="J67" s="5">
        <f t="shared" ref="J67:J88" si="7">H67*I67</f>
        <v>0</v>
      </c>
      <c r="K67" s="2">
        <v>0.05</v>
      </c>
      <c r="L67" s="5">
        <f t="shared" si="6"/>
        <v>0</v>
      </c>
      <c r="M67" s="6">
        <f t="shared" ref="M67:M88" si="8">J67+L67</f>
        <v>0</v>
      </c>
    </row>
    <row r="68" spans="1:13">
      <c r="A68" s="1" t="s">
        <v>204</v>
      </c>
      <c r="B68" s="1" t="s">
        <v>209</v>
      </c>
      <c r="C68" s="1" t="s">
        <v>10</v>
      </c>
      <c r="D68" s="1">
        <v>15</v>
      </c>
      <c r="E68" s="1">
        <v>11</v>
      </c>
      <c r="F68" s="20">
        <f t="shared" si="0"/>
        <v>1.3636363636363635</v>
      </c>
      <c r="G68" s="1">
        <v>11</v>
      </c>
      <c r="H68" s="1">
        <f t="shared" si="5"/>
        <v>14.999999999999998</v>
      </c>
      <c r="I68" s="5"/>
      <c r="J68" s="5">
        <f t="shared" si="7"/>
        <v>0</v>
      </c>
      <c r="K68" s="2">
        <v>0.05</v>
      </c>
      <c r="L68" s="5">
        <f t="shared" si="6"/>
        <v>0</v>
      </c>
      <c r="M68" s="6">
        <f t="shared" si="8"/>
        <v>0</v>
      </c>
    </row>
    <row r="69" spans="1:13">
      <c r="A69" s="1" t="s">
        <v>205</v>
      </c>
      <c r="B69" s="1" t="s">
        <v>211</v>
      </c>
      <c r="C69" s="1" t="s">
        <v>10</v>
      </c>
      <c r="D69" s="1">
        <v>39</v>
      </c>
      <c r="E69" s="1">
        <v>11</v>
      </c>
      <c r="F69" s="20">
        <f t="shared" si="0"/>
        <v>3.5454545454545454</v>
      </c>
      <c r="G69" s="1">
        <v>11</v>
      </c>
      <c r="H69" s="1">
        <f t="shared" si="5"/>
        <v>39</v>
      </c>
      <c r="I69" s="5"/>
      <c r="J69" s="5">
        <f t="shared" si="7"/>
        <v>0</v>
      </c>
      <c r="K69" s="2">
        <v>0.05</v>
      </c>
      <c r="L69" s="5">
        <f t="shared" si="6"/>
        <v>0</v>
      </c>
      <c r="M69" s="6">
        <f t="shared" si="8"/>
        <v>0</v>
      </c>
    </row>
    <row r="70" spans="1:13">
      <c r="A70" s="1" t="s">
        <v>207</v>
      </c>
      <c r="B70" s="1" t="s">
        <v>213</v>
      </c>
      <c r="C70" s="1" t="s">
        <v>10</v>
      </c>
      <c r="D70" s="1">
        <v>78</v>
      </c>
      <c r="E70" s="1">
        <v>11</v>
      </c>
      <c r="F70" s="20">
        <f t="shared" si="0"/>
        <v>7.0909090909090908</v>
      </c>
      <c r="G70" s="1">
        <v>11</v>
      </c>
      <c r="H70" s="1">
        <f t="shared" si="5"/>
        <v>78</v>
      </c>
      <c r="I70" s="5"/>
      <c r="J70" s="5">
        <f t="shared" si="7"/>
        <v>0</v>
      </c>
      <c r="K70" s="2">
        <v>0.05</v>
      </c>
      <c r="L70" s="5">
        <f t="shared" si="6"/>
        <v>0</v>
      </c>
      <c r="M70" s="6">
        <f t="shared" si="8"/>
        <v>0</v>
      </c>
    </row>
    <row r="71" spans="1:13">
      <c r="A71" s="1" t="s">
        <v>208</v>
      </c>
      <c r="B71" s="1" t="s">
        <v>215</v>
      </c>
      <c r="C71" s="1" t="s">
        <v>10</v>
      </c>
      <c r="D71" s="1">
        <v>164</v>
      </c>
      <c r="E71" s="1">
        <v>11</v>
      </c>
      <c r="F71" s="20">
        <f t="shared" si="0"/>
        <v>14.909090909090908</v>
      </c>
      <c r="G71" s="1">
        <v>11</v>
      </c>
      <c r="H71" s="1">
        <f t="shared" si="5"/>
        <v>164</v>
      </c>
      <c r="I71" s="5"/>
      <c r="J71" s="5">
        <f t="shared" si="7"/>
        <v>0</v>
      </c>
      <c r="K71" s="2">
        <v>0.08</v>
      </c>
      <c r="L71" s="5">
        <f t="shared" si="6"/>
        <v>0</v>
      </c>
      <c r="M71" s="6">
        <f t="shared" si="8"/>
        <v>0</v>
      </c>
    </row>
    <row r="72" spans="1:13">
      <c r="A72" s="1" t="s">
        <v>210</v>
      </c>
      <c r="B72" s="1" t="s">
        <v>301</v>
      </c>
      <c r="C72" s="1" t="s">
        <v>10</v>
      </c>
      <c r="D72" s="1">
        <v>32</v>
      </c>
      <c r="E72" s="1">
        <v>11</v>
      </c>
      <c r="F72" s="20">
        <f t="shared" si="0"/>
        <v>2.9090909090909092</v>
      </c>
      <c r="G72" s="1">
        <v>11</v>
      </c>
      <c r="H72" s="1">
        <f t="shared" si="5"/>
        <v>32</v>
      </c>
      <c r="I72" s="5"/>
      <c r="J72" s="5">
        <f t="shared" si="7"/>
        <v>0</v>
      </c>
      <c r="K72" s="2">
        <v>0.05</v>
      </c>
      <c r="L72" s="5">
        <f t="shared" si="6"/>
        <v>0</v>
      </c>
      <c r="M72" s="6">
        <f t="shared" si="8"/>
        <v>0</v>
      </c>
    </row>
    <row r="73" spans="1:13">
      <c r="A73" s="1" t="s">
        <v>212</v>
      </c>
      <c r="B73" s="1" t="s">
        <v>218</v>
      </c>
      <c r="C73" s="1" t="s">
        <v>10</v>
      </c>
      <c r="D73" s="1">
        <v>19</v>
      </c>
      <c r="E73" s="1">
        <v>11</v>
      </c>
      <c r="F73" s="20">
        <f t="shared" si="0"/>
        <v>1.7272727272727273</v>
      </c>
      <c r="G73" s="1">
        <v>11</v>
      </c>
      <c r="H73" s="1">
        <f t="shared" si="5"/>
        <v>19</v>
      </c>
      <c r="I73" s="5"/>
      <c r="J73" s="5">
        <f t="shared" si="7"/>
        <v>0</v>
      </c>
      <c r="K73" s="2">
        <v>0.05</v>
      </c>
      <c r="L73" s="5">
        <f t="shared" si="6"/>
        <v>0</v>
      </c>
      <c r="M73" s="6">
        <f t="shared" si="8"/>
        <v>0</v>
      </c>
    </row>
    <row r="74" spans="1:13">
      <c r="A74" s="1" t="s">
        <v>214</v>
      </c>
      <c r="B74" s="1" t="s">
        <v>220</v>
      </c>
      <c r="C74" s="1" t="s">
        <v>10</v>
      </c>
      <c r="D74" s="1">
        <v>502</v>
      </c>
      <c r="E74" s="1">
        <v>11</v>
      </c>
      <c r="F74" s="20">
        <f t="shared" si="0"/>
        <v>45.636363636363633</v>
      </c>
      <c r="G74" s="1">
        <v>11</v>
      </c>
      <c r="H74" s="1">
        <f t="shared" si="5"/>
        <v>501.99999999999994</v>
      </c>
      <c r="I74" s="5"/>
      <c r="J74" s="5">
        <f t="shared" si="7"/>
        <v>0</v>
      </c>
      <c r="K74" s="2">
        <v>0.05</v>
      </c>
      <c r="L74" s="5">
        <f t="shared" si="6"/>
        <v>0</v>
      </c>
      <c r="M74" s="6">
        <f t="shared" si="8"/>
        <v>0</v>
      </c>
    </row>
    <row r="75" spans="1:13">
      <c r="A75" s="1" t="s">
        <v>216</v>
      </c>
      <c r="B75" s="1" t="s">
        <v>220</v>
      </c>
      <c r="C75" s="1" t="s">
        <v>10</v>
      </c>
      <c r="D75" s="1">
        <v>24</v>
      </c>
      <c r="E75" s="1">
        <v>11</v>
      </c>
      <c r="F75" s="20">
        <f t="shared" si="0"/>
        <v>2.1818181818181817</v>
      </c>
      <c r="G75" s="1">
        <v>11</v>
      </c>
      <c r="H75" s="1">
        <f t="shared" si="5"/>
        <v>24</v>
      </c>
      <c r="I75" s="5"/>
      <c r="J75" s="5">
        <f t="shared" si="7"/>
        <v>0</v>
      </c>
      <c r="K75" s="2">
        <v>0.05</v>
      </c>
      <c r="L75" s="5">
        <f t="shared" si="6"/>
        <v>0</v>
      </c>
      <c r="M75" s="6">
        <f t="shared" si="8"/>
        <v>0</v>
      </c>
    </row>
    <row r="76" spans="1:13">
      <c r="A76" s="1" t="s">
        <v>217</v>
      </c>
      <c r="B76" s="1" t="s">
        <v>223</v>
      </c>
      <c r="C76" s="1" t="s">
        <v>10</v>
      </c>
      <c r="D76" s="1">
        <v>72</v>
      </c>
      <c r="E76" s="1">
        <v>11</v>
      </c>
      <c r="F76" s="20">
        <f t="shared" si="0"/>
        <v>6.5454545454545459</v>
      </c>
      <c r="G76" s="1">
        <v>11</v>
      </c>
      <c r="H76" s="1">
        <f t="shared" si="5"/>
        <v>72</v>
      </c>
      <c r="I76" s="5"/>
      <c r="J76" s="5">
        <f t="shared" si="7"/>
        <v>0</v>
      </c>
      <c r="K76" s="2">
        <v>0.05</v>
      </c>
      <c r="L76" s="5">
        <f t="shared" si="6"/>
        <v>0</v>
      </c>
      <c r="M76" s="6">
        <f t="shared" si="8"/>
        <v>0</v>
      </c>
    </row>
    <row r="77" spans="1:13">
      <c r="A77" s="1" t="s">
        <v>219</v>
      </c>
      <c r="B77" s="1" t="s">
        <v>280</v>
      </c>
      <c r="C77" s="1" t="s">
        <v>4</v>
      </c>
      <c r="D77" s="1">
        <v>100</v>
      </c>
      <c r="E77" s="1">
        <v>11</v>
      </c>
      <c r="F77" s="20">
        <f t="shared" si="0"/>
        <v>9.0909090909090917</v>
      </c>
      <c r="G77" s="1">
        <v>11</v>
      </c>
      <c r="H77" s="1">
        <f t="shared" si="5"/>
        <v>100.00000000000001</v>
      </c>
      <c r="I77" s="5"/>
      <c r="J77" s="5">
        <f t="shared" si="7"/>
        <v>0</v>
      </c>
      <c r="K77" s="2">
        <v>0.23</v>
      </c>
      <c r="L77" s="5">
        <f t="shared" si="6"/>
        <v>0</v>
      </c>
      <c r="M77" s="6">
        <f t="shared" si="8"/>
        <v>0</v>
      </c>
    </row>
    <row r="78" spans="1:13">
      <c r="A78" s="1" t="s">
        <v>221</v>
      </c>
      <c r="B78" s="1" t="s">
        <v>226</v>
      </c>
      <c r="C78" s="1" t="s">
        <v>10</v>
      </c>
      <c r="D78" s="1">
        <v>42</v>
      </c>
      <c r="E78" s="1">
        <v>11</v>
      </c>
      <c r="F78" s="20">
        <f t="shared" si="0"/>
        <v>3.8181818181818183</v>
      </c>
      <c r="G78" s="1">
        <v>11</v>
      </c>
      <c r="H78" s="1">
        <f t="shared" si="5"/>
        <v>42</v>
      </c>
      <c r="I78" s="1"/>
      <c r="J78" s="5">
        <f t="shared" si="7"/>
        <v>0</v>
      </c>
      <c r="K78" s="2">
        <v>0.05</v>
      </c>
      <c r="L78" s="5">
        <f t="shared" si="6"/>
        <v>0</v>
      </c>
      <c r="M78" s="6">
        <f t="shared" si="8"/>
        <v>0</v>
      </c>
    </row>
    <row r="79" spans="1:13">
      <c r="A79" s="1" t="s">
        <v>222</v>
      </c>
      <c r="B79" s="1" t="s">
        <v>228</v>
      </c>
      <c r="C79" s="1" t="s">
        <v>10</v>
      </c>
      <c r="D79" s="1">
        <v>30</v>
      </c>
      <c r="E79" s="1">
        <v>11</v>
      </c>
      <c r="F79" s="20">
        <f t="shared" si="0"/>
        <v>2.7272727272727271</v>
      </c>
      <c r="G79" s="1">
        <v>11</v>
      </c>
      <c r="H79" s="1">
        <f t="shared" si="5"/>
        <v>29.999999999999996</v>
      </c>
      <c r="I79" s="1"/>
      <c r="J79" s="5">
        <f t="shared" si="7"/>
        <v>0</v>
      </c>
      <c r="K79" s="2">
        <v>0.05</v>
      </c>
      <c r="L79" s="5">
        <f t="shared" si="6"/>
        <v>0</v>
      </c>
      <c r="M79" s="6">
        <f t="shared" si="8"/>
        <v>0</v>
      </c>
    </row>
    <row r="80" spans="1:13">
      <c r="A80" s="1" t="s">
        <v>224</v>
      </c>
      <c r="B80" s="1" t="s">
        <v>300</v>
      </c>
      <c r="C80" s="1" t="s">
        <v>10</v>
      </c>
      <c r="D80" s="1">
        <v>8</v>
      </c>
      <c r="E80" s="1">
        <v>11</v>
      </c>
      <c r="F80" s="20">
        <f t="shared" si="0"/>
        <v>0.72727272727272729</v>
      </c>
      <c r="G80" s="1">
        <v>11</v>
      </c>
      <c r="H80" s="1">
        <f t="shared" si="5"/>
        <v>8</v>
      </c>
      <c r="I80" s="1"/>
      <c r="J80" s="5">
        <f t="shared" si="7"/>
        <v>0</v>
      </c>
      <c r="K80" s="2">
        <v>0.08</v>
      </c>
      <c r="L80" s="5">
        <f t="shared" si="6"/>
        <v>0</v>
      </c>
      <c r="M80" s="6">
        <f t="shared" si="8"/>
        <v>0</v>
      </c>
    </row>
    <row r="81" spans="1:13">
      <c r="A81" s="1" t="s">
        <v>225</v>
      </c>
      <c r="B81" s="1" t="s">
        <v>282</v>
      </c>
      <c r="C81" s="1" t="s">
        <v>10</v>
      </c>
      <c r="D81" s="1">
        <v>80</v>
      </c>
      <c r="E81" s="1">
        <v>11</v>
      </c>
      <c r="F81" s="20">
        <f t="shared" si="0"/>
        <v>7.2727272727272725</v>
      </c>
      <c r="G81" s="1">
        <v>11</v>
      </c>
      <c r="H81" s="1">
        <f t="shared" si="5"/>
        <v>80</v>
      </c>
      <c r="I81" s="1"/>
      <c r="J81" s="5">
        <f t="shared" si="7"/>
        <v>0</v>
      </c>
      <c r="K81" s="2">
        <v>0.05</v>
      </c>
      <c r="L81" s="5">
        <f t="shared" si="6"/>
        <v>0</v>
      </c>
      <c r="M81" s="6">
        <f t="shared" si="8"/>
        <v>0</v>
      </c>
    </row>
    <row r="82" spans="1:13">
      <c r="A82" s="1" t="s">
        <v>257</v>
      </c>
      <c r="B82" s="1" t="s">
        <v>283</v>
      </c>
      <c r="C82" s="1" t="s">
        <v>10</v>
      </c>
      <c r="D82" s="1">
        <v>86</v>
      </c>
      <c r="E82" s="1">
        <v>11</v>
      </c>
      <c r="F82" s="20">
        <f t="shared" si="0"/>
        <v>7.8181818181818183</v>
      </c>
      <c r="G82" s="1">
        <v>11</v>
      </c>
      <c r="H82" s="1">
        <f t="shared" si="5"/>
        <v>86</v>
      </c>
      <c r="I82" s="1"/>
      <c r="J82" s="5">
        <f t="shared" si="7"/>
        <v>0</v>
      </c>
      <c r="K82" s="2">
        <v>0.05</v>
      </c>
      <c r="L82" s="5">
        <f t="shared" si="6"/>
        <v>0</v>
      </c>
      <c r="M82" s="6">
        <f t="shared" si="8"/>
        <v>0</v>
      </c>
    </row>
    <row r="83" spans="1:13">
      <c r="A83" s="1" t="s">
        <v>227</v>
      </c>
      <c r="B83" s="1" t="s">
        <v>233</v>
      </c>
      <c r="C83" s="1" t="s">
        <v>10</v>
      </c>
      <c r="D83" s="1">
        <v>10</v>
      </c>
      <c r="E83" s="1">
        <v>11</v>
      </c>
      <c r="F83" s="20">
        <f t="shared" si="0"/>
        <v>0.90909090909090906</v>
      </c>
      <c r="G83" s="1">
        <v>11</v>
      </c>
      <c r="H83" s="1">
        <f t="shared" si="5"/>
        <v>10</v>
      </c>
      <c r="I83" s="1"/>
      <c r="J83" s="5">
        <f t="shared" si="7"/>
        <v>0</v>
      </c>
      <c r="K83" s="2">
        <v>0.08</v>
      </c>
      <c r="L83" s="5">
        <f t="shared" si="6"/>
        <v>0</v>
      </c>
      <c r="M83" s="6">
        <f t="shared" si="8"/>
        <v>0</v>
      </c>
    </row>
    <row r="84" spans="1:13">
      <c r="A84" s="1" t="s">
        <v>229</v>
      </c>
      <c r="B84" s="1" t="s">
        <v>234</v>
      </c>
      <c r="C84" s="1" t="s">
        <v>10</v>
      </c>
      <c r="D84" s="1">
        <v>63</v>
      </c>
      <c r="E84" s="1">
        <v>11</v>
      </c>
      <c r="F84" s="20">
        <f t="shared" si="0"/>
        <v>5.7272727272727275</v>
      </c>
      <c r="G84" s="1">
        <v>11</v>
      </c>
      <c r="H84" s="1">
        <f t="shared" si="5"/>
        <v>63</v>
      </c>
      <c r="I84" s="1"/>
      <c r="J84" s="5">
        <f t="shared" si="7"/>
        <v>0</v>
      </c>
      <c r="K84" s="2">
        <v>0.05</v>
      </c>
      <c r="L84" s="5">
        <f t="shared" si="6"/>
        <v>0</v>
      </c>
      <c r="M84" s="6">
        <f t="shared" si="8"/>
        <v>0</v>
      </c>
    </row>
    <row r="85" spans="1:13">
      <c r="A85" s="1" t="s">
        <v>230</v>
      </c>
      <c r="B85" s="1" t="s">
        <v>255</v>
      </c>
      <c r="C85" s="1" t="s">
        <v>10</v>
      </c>
      <c r="D85" s="1">
        <v>16</v>
      </c>
      <c r="E85" s="1">
        <v>11</v>
      </c>
      <c r="F85" s="20">
        <f t="shared" si="0"/>
        <v>1.4545454545454546</v>
      </c>
      <c r="G85" s="1">
        <v>11</v>
      </c>
      <c r="H85" s="1">
        <f t="shared" si="5"/>
        <v>16</v>
      </c>
      <c r="I85" s="1"/>
      <c r="J85" s="5">
        <f t="shared" si="7"/>
        <v>0</v>
      </c>
      <c r="K85" s="2">
        <v>0.05</v>
      </c>
      <c r="L85" s="5">
        <f t="shared" si="6"/>
        <v>0</v>
      </c>
      <c r="M85" s="6">
        <f t="shared" si="8"/>
        <v>0</v>
      </c>
    </row>
    <row r="86" spans="1:13">
      <c r="A86" s="1" t="s">
        <v>231</v>
      </c>
      <c r="B86" s="1" t="s">
        <v>235</v>
      </c>
      <c r="C86" s="1" t="s">
        <v>10</v>
      </c>
      <c r="D86" s="1">
        <v>42</v>
      </c>
      <c r="E86" s="1">
        <v>11</v>
      </c>
      <c r="F86" s="20">
        <f t="shared" si="0"/>
        <v>3.8181818181818183</v>
      </c>
      <c r="G86" s="1">
        <v>11</v>
      </c>
      <c r="H86" s="1">
        <f t="shared" si="5"/>
        <v>42</v>
      </c>
      <c r="I86" s="1"/>
      <c r="J86" s="5">
        <f t="shared" si="7"/>
        <v>0</v>
      </c>
      <c r="K86" s="2">
        <v>0.05</v>
      </c>
      <c r="L86" s="5">
        <f t="shared" si="6"/>
        <v>0</v>
      </c>
      <c r="M86" s="6">
        <f t="shared" si="8"/>
        <v>0</v>
      </c>
    </row>
    <row r="87" spans="1:13">
      <c r="A87" s="1" t="s">
        <v>232</v>
      </c>
      <c r="B87" s="1" t="s">
        <v>320</v>
      </c>
      <c r="C87" s="1" t="s">
        <v>10</v>
      </c>
      <c r="D87" s="1">
        <v>222</v>
      </c>
      <c r="E87" s="1">
        <v>11</v>
      </c>
      <c r="F87" s="20">
        <f t="shared" si="0"/>
        <v>20.181818181818183</v>
      </c>
      <c r="G87" s="1">
        <v>11</v>
      </c>
      <c r="H87" s="1">
        <f t="shared" si="5"/>
        <v>222.00000000000003</v>
      </c>
      <c r="I87" s="1"/>
      <c r="J87" s="5">
        <f t="shared" si="7"/>
        <v>0</v>
      </c>
      <c r="K87" s="2">
        <v>0.05</v>
      </c>
      <c r="L87" s="5">
        <f t="shared" si="6"/>
        <v>0</v>
      </c>
      <c r="M87" s="6">
        <f t="shared" si="8"/>
        <v>0</v>
      </c>
    </row>
    <row r="88" spans="1:13">
      <c r="A88" s="1" t="s">
        <v>319</v>
      </c>
      <c r="B88" s="1" t="s">
        <v>303</v>
      </c>
      <c r="C88" s="1" t="s">
        <v>10</v>
      </c>
      <c r="D88" s="1">
        <v>28</v>
      </c>
      <c r="E88" s="1">
        <v>11</v>
      </c>
      <c r="F88" s="20">
        <f t="shared" si="0"/>
        <v>2.5454545454545454</v>
      </c>
      <c r="G88" s="1">
        <v>11</v>
      </c>
      <c r="H88" s="1">
        <f t="shared" si="5"/>
        <v>28</v>
      </c>
      <c r="I88" s="1"/>
      <c r="J88" s="5">
        <f t="shared" si="7"/>
        <v>0</v>
      </c>
      <c r="K88" s="2">
        <v>0.05</v>
      </c>
      <c r="L88" s="5">
        <f t="shared" si="6"/>
        <v>0</v>
      </c>
      <c r="M88" s="6">
        <f t="shared" si="8"/>
        <v>0</v>
      </c>
    </row>
    <row r="89" spans="1:13">
      <c r="B89" s="12" t="s">
        <v>123</v>
      </c>
      <c r="I89" s="7">
        <f>SUM(I3:I88)</f>
        <v>0</v>
      </c>
      <c r="J89" s="7">
        <f>SUM(J3:J88)</f>
        <v>0</v>
      </c>
      <c r="L89" s="7">
        <f>SUM(L3:L88)</f>
        <v>0</v>
      </c>
      <c r="M89" s="7">
        <f>SUM(M3:M88)</f>
        <v>0</v>
      </c>
    </row>
  </sheetData>
  <mergeCells count="2">
    <mergeCell ref="A1:B1"/>
    <mergeCell ref="D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F14" sqref="F14"/>
    </sheetView>
  </sheetViews>
  <sheetFormatPr defaultRowHeight="14.25"/>
  <cols>
    <col min="2" max="2" width="34.625" customWidth="1"/>
    <col min="4" max="4" width="13.75" customWidth="1"/>
    <col min="6" max="6" width="14.375" customWidth="1"/>
    <col min="7" max="8" width="10" customWidth="1"/>
    <col min="9" max="9" width="6.625" customWidth="1"/>
    <col min="11" max="11" width="13.75" customWidth="1"/>
  </cols>
  <sheetData>
    <row r="1" spans="1:11" ht="15">
      <c r="A1" s="18" t="s">
        <v>331</v>
      </c>
      <c r="B1" s="18"/>
      <c r="C1" s="9"/>
      <c r="D1" s="19"/>
      <c r="E1" s="19"/>
      <c r="F1" s="9"/>
      <c r="G1" s="9"/>
      <c r="H1" s="9"/>
      <c r="I1" s="9"/>
      <c r="J1" s="9"/>
      <c r="K1" s="9"/>
    </row>
    <row r="2" spans="1:11" ht="38.25">
      <c r="A2" s="3" t="s">
        <v>0</v>
      </c>
      <c r="B2" s="4" t="s">
        <v>1</v>
      </c>
      <c r="C2" s="8" t="s">
        <v>3</v>
      </c>
      <c r="D2" s="8" t="s">
        <v>19</v>
      </c>
      <c r="E2" s="8" t="s">
        <v>16</v>
      </c>
      <c r="F2" s="8" t="s">
        <v>333</v>
      </c>
      <c r="G2" s="8" t="s">
        <v>17</v>
      </c>
      <c r="H2" s="8" t="s">
        <v>6</v>
      </c>
      <c r="I2" s="8" t="s">
        <v>2</v>
      </c>
      <c r="J2" s="8" t="s">
        <v>7</v>
      </c>
      <c r="K2" s="8" t="s">
        <v>8</v>
      </c>
    </row>
    <row r="3" spans="1:11">
      <c r="A3" s="1" t="s">
        <v>5</v>
      </c>
      <c r="B3" s="1" t="s">
        <v>242</v>
      </c>
      <c r="C3" s="1" t="s">
        <v>241</v>
      </c>
      <c r="D3" s="20">
        <v>13</v>
      </c>
      <c r="E3" s="1">
        <v>6</v>
      </c>
      <c r="F3" s="20">
        <f>D3*6</f>
        <v>78</v>
      </c>
      <c r="G3" s="5"/>
      <c r="H3" s="5">
        <f>F3*G3</f>
        <v>0</v>
      </c>
      <c r="I3" s="2">
        <v>0.23</v>
      </c>
      <c r="J3" s="5">
        <f>H3*I3</f>
        <v>0</v>
      </c>
      <c r="K3" s="6">
        <f>H3+J3</f>
        <v>0</v>
      </c>
    </row>
    <row r="4" spans="1:11">
      <c r="G4" t="s">
        <v>18</v>
      </c>
      <c r="H4" s="7">
        <f>SUM(H3:H3)</f>
        <v>0</v>
      </c>
      <c r="J4" s="7">
        <f>SUM(J3:J3)</f>
        <v>0</v>
      </c>
      <c r="K4" s="7">
        <f>SUM(K3:K3)</f>
        <v>0</v>
      </c>
    </row>
  </sheetData>
  <mergeCells count="2">
    <mergeCell ref="A1:B1"/>
    <mergeCell ref="D1: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workbookViewId="0">
      <selection activeCell="F23" sqref="F23"/>
    </sheetView>
  </sheetViews>
  <sheetFormatPr defaultRowHeight="14.25"/>
  <cols>
    <col min="2" max="2" width="34.625" customWidth="1"/>
    <col min="6" max="6" width="13.75" customWidth="1"/>
    <col min="8" max="8" width="14.375" customWidth="1"/>
    <col min="9" max="10" width="10" customWidth="1"/>
    <col min="11" max="11" width="6.625" customWidth="1"/>
    <col min="13" max="13" width="13.75" customWidth="1"/>
  </cols>
  <sheetData>
    <row r="1" spans="1:13" ht="15">
      <c r="A1" s="18" t="s">
        <v>332</v>
      </c>
      <c r="B1" s="18"/>
      <c r="C1" s="9"/>
      <c r="D1" s="19" t="s">
        <v>20</v>
      </c>
      <c r="E1" s="19"/>
      <c r="F1" s="19"/>
      <c r="G1" s="19"/>
      <c r="H1" s="9"/>
      <c r="I1" s="9"/>
      <c r="J1" s="9"/>
      <c r="K1" s="9"/>
      <c r="L1" s="9"/>
      <c r="M1" s="9"/>
    </row>
    <row r="2" spans="1:13" ht="38.25">
      <c r="A2" s="3" t="s">
        <v>0</v>
      </c>
      <c r="B2" s="4" t="s">
        <v>1</v>
      </c>
      <c r="C2" s="8" t="s">
        <v>3</v>
      </c>
      <c r="D2" s="8" t="s">
        <v>57</v>
      </c>
      <c r="E2" s="8" t="s">
        <v>15</v>
      </c>
      <c r="F2" s="8" t="s">
        <v>19</v>
      </c>
      <c r="G2" s="8" t="s">
        <v>16</v>
      </c>
      <c r="H2" s="8" t="s">
        <v>58</v>
      </c>
      <c r="I2" s="8" t="s">
        <v>17</v>
      </c>
      <c r="J2" s="8" t="s">
        <v>6</v>
      </c>
      <c r="K2" s="8" t="s">
        <v>2</v>
      </c>
      <c r="L2" s="8" t="s">
        <v>7</v>
      </c>
      <c r="M2" s="8" t="s">
        <v>8</v>
      </c>
    </row>
    <row r="3" spans="1:13">
      <c r="A3" s="1" t="s">
        <v>5</v>
      </c>
      <c r="B3" s="1" t="s">
        <v>243</v>
      </c>
      <c r="C3" s="1" t="s">
        <v>241</v>
      </c>
      <c r="D3" s="1">
        <v>6000</v>
      </c>
      <c r="E3" s="1">
        <v>11</v>
      </c>
      <c r="F3" s="20">
        <f>D3/E3</f>
        <v>545.4545454545455</v>
      </c>
      <c r="G3" s="1">
        <v>11</v>
      </c>
      <c r="H3" s="1">
        <f>F3*11</f>
        <v>6000</v>
      </c>
      <c r="I3" s="5"/>
      <c r="J3" s="5">
        <f>H3*I3</f>
        <v>0</v>
      </c>
      <c r="K3" s="2">
        <v>0.05</v>
      </c>
      <c r="L3" s="5">
        <f>J3*K3</f>
        <v>0</v>
      </c>
      <c r="M3" s="6">
        <f>J3+L3</f>
        <v>0</v>
      </c>
    </row>
    <row r="4" spans="1:13">
      <c r="I4" t="s">
        <v>18</v>
      </c>
      <c r="J4" s="7">
        <f>SUM(J3:J3)</f>
        <v>0</v>
      </c>
      <c r="L4" s="7">
        <f>SUM(L3:L3)</f>
        <v>0</v>
      </c>
      <c r="M4" s="7">
        <f>SUM(M3:M3)</f>
        <v>0</v>
      </c>
    </row>
  </sheetData>
  <mergeCells count="2">
    <mergeCell ref="A1:B1"/>
    <mergeCell ref="D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OWOCE </vt:lpstr>
      <vt:lpstr>WARZYWA</vt:lpstr>
      <vt:lpstr>MROŻONKI</vt:lpstr>
      <vt:lpstr>PIECZYWO</vt:lpstr>
      <vt:lpstr>MIĘSO I WĘDLINY</vt:lpstr>
      <vt:lpstr>NABIAŁ</vt:lpstr>
      <vt:lpstr>ARTYKUŁY SPOŻYWCZE</vt:lpstr>
      <vt:lpstr>WODA</vt:lpstr>
      <vt:lpstr>JAJKA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Serwis</dc:creator>
  <cp:lastModifiedBy>jszuka</cp:lastModifiedBy>
  <dcterms:created xsi:type="dcterms:W3CDTF">2020-11-26T10:03:03Z</dcterms:created>
  <dcterms:modified xsi:type="dcterms:W3CDTF">2020-12-21T10:31:49Z</dcterms:modified>
</cp:coreProperties>
</file>