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activeTab="8"/>
  </bookViews>
  <sheets>
    <sheet name="germażerka" sheetId="1" r:id="rId1"/>
    <sheet name="ziemniaki" sheetId="2" r:id="rId2"/>
    <sheet name="mrożonki" sheetId="3" r:id="rId3"/>
    <sheet name="mięso" sheetId="4" r:id="rId4"/>
    <sheet name="art. spożywcze" sheetId="5" r:id="rId5"/>
    <sheet name="nabiał" sheetId="8" r:id="rId6"/>
    <sheet name="owoce i warzywa" sheetId="7" r:id="rId7"/>
    <sheet name="pieczywo" sheetId="9" r:id="rId8"/>
    <sheet name="jajka" sheetId="10" r:id="rId9"/>
  </sheets>
  <calcPr calcId="124519"/>
</workbook>
</file>

<file path=xl/calcChain.xml><?xml version="1.0" encoding="utf-8"?>
<calcChain xmlns="http://schemas.openxmlformats.org/spreadsheetml/2006/main">
  <c r="J25" i="5"/>
  <c r="J10" i="3"/>
  <c r="J14"/>
  <c r="J13"/>
  <c r="J12"/>
  <c r="J11"/>
  <c r="F9"/>
  <c r="H9"/>
  <c r="J9" s="1"/>
  <c r="J16" i="4"/>
  <c r="J17"/>
  <c r="J18"/>
  <c r="F7" i="7"/>
  <c r="H3" i="10"/>
  <c r="J3" s="1"/>
  <c r="H45" i="5"/>
  <c r="J45" s="1"/>
  <c r="F46"/>
  <c r="H46" s="1"/>
  <c r="J46" s="1"/>
  <c r="H47"/>
  <c r="J47"/>
  <c r="L47" s="1"/>
  <c r="M47" s="1"/>
  <c r="F48"/>
  <c r="H48"/>
  <c r="J48" s="1"/>
  <c r="H49"/>
  <c r="J49" s="1"/>
  <c r="F50"/>
  <c r="H50" s="1"/>
  <c r="J50" s="1"/>
  <c r="H7" i="9"/>
  <c r="J7" s="1"/>
  <c r="F7"/>
  <c r="F6"/>
  <c r="H6" s="1"/>
  <c r="J6" s="1"/>
  <c r="F5"/>
  <c r="H5" s="1"/>
  <c r="J5" s="1"/>
  <c r="F4"/>
  <c r="H4" s="1"/>
  <c r="J4" s="1"/>
  <c r="F3"/>
  <c r="H3" s="1"/>
  <c r="J3" s="1"/>
  <c r="F10" i="8"/>
  <c r="H10" s="1"/>
  <c r="J10" s="1"/>
  <c r="F9"/>
  <c r="H9" s="1"/>
  <c r="J9" s="1"/>
  <c r="H8"/>
  <c r="J8" s="1"/>
  <c r="F8"/>
  <c r="J7"/>
  <c r="L7" s="1"/>
  <c r="H7"/>
  <c r="F6"/>
  <c r="H6" s="1"/>
  <c r="J6" s="1"/>
  <c r="F5"/>
  <c r="H5" s="1"/>
  <c r="J5" s="1"/>
  <c r="F4"/>
  <c r="H4" s="1"/>
  <c r="J4" s="1"/>
  <c r="H3"/>
  <c r="J3" s="1"/>
  <c r="F3"/>
  <c r="H25" i="7"/>
  <c r="J25" s="1"/>
  <c r="L25" s="1"/>
  <c r="F24"/>
  <c r="H24" s="1"/>
  <c r="J24" s="1"/>
  <c r="H23"/>
  <c r="J23" s="1"/>
  <c r="F22"/>
  <c r="H22" s="1"/>
  <c r="J22" s="1"/>
  <c r="J21"/>
  <c r="L21" s="1"/>
  <c r="H21"/>
  <c r="F20"/>
  <c r="H20" s="1"/>
  <c r="J20" s="1"/>
  <c r="H19"/>
  <c r="J19" s="1"/>
  <c r="F18"/>
  <c r="H18" s="1"/>
  <c r="J18" s="1"/>
  <c r="J17"/>
  <c r="L17" s="1"/>
  <c r="F16"/>
  <c r="H16" s="1"/>
  <c r="J16" s="1"/>
  <c r="H15"/>
  <c r="J15" s="1"/>
  <c r="F14"/>
  <c r="H14" s="1"/>
  <c r="J14" s="1"/>
  <c r="J13"/>
  <c r="L13" s="1"/>
  <c r="F12"/>
  <c r="H12" s="1"/>
  <c r="J12" s="1"/>
  <c r="F11"/>
  <c r="H11" s="1"/>
  <c r="J11" s="1"/>
  <c r="F10"/>
  <c r="H10" s="1"/>
  <c r="J10" s="1"/>
  <c r="F9"/>
  <c r="H9" s="1"/>
  <c r="J9" s="1"/>
  <c r="F8"/>
  <c r="H8" s="1"/>
  <c r="J8" s="1"/>
  <c r="H7"/>
  <c r="J7" s="1"/>
  <c r="F6"/>
  <c r="H6" s="1"/>
  <c r="J6" s="1"/>
  <c r="H5"/>
  <c r="J5" s="1"/>
  <c r="L5" s="1"/>
  <c r="F4"/>
  <c r="H4" s="1"/>
  <c r="J4" s="1"/>
  <c r="H3"/>
  <c r="J3" s="1"/>
  <c r="F8" i="5"/>
  <c r="F9" i="4"/>
  <c r="F14"/>
  <c r="F3"/>
  <c r="F3" i="1"/>
  <c r="H3" s="1"/>
  <c r="J3" s="1"/>
  <c r="L3" s="1"/>
  <c r="M3" s="1"/>
  <c r="F7" i="3"/>
  <c r="F5"/>
  <c r="H5" s="1"/>
  <c r="J5" s="1"/>
  <c r="F3"/>
  <c r="H3" s="1"/>
  <c r="J3" s="1"/>
  <c r="F5" i="4"/>
  <c r="F3" i="2"/>
  <c r="F35" i="5"/>
  <c r="H35" s="1"/>
  <c r="J35" s="1"/>
  <c r="H36"/>
  <c r="J36" s="1"/>
  <c r="F37"/>
  <c r="H37" s="1"/>
  <c r="J37" s="1"/>
  <c r="H38"/>
  <c r="J38" s="1"/>
  <c r="F39"/>
  <c r="H39" s="1"/>
  <c r="J39" s="1"/>
  <c r="H40"/>
  <c r="J40" s="1"/>
  <c r="L40" s="1"/>
  <c r="M40" s="1"/>
  <c r="F41"/>
  <c r="H41" s="1"/>
  <c r="J41" s="1"/>
  <c r="H42"/>
  <c r="J42" s="1"/>
  <c r="F43"/>
  <c r="H43" s="1"/>
  <c r="J43" s="1"/>
  <c r="H44"/>
  <c r="J44" s="1"/>
  <c r="L44" s="1"/>
  <c r="M44" s="1"/>
  <c r="H31"/>
  <c r="J31" s="1"/>
  <c r="F32"/>
  <c r="H32" s="1"/>
  <c r="J32" s="1"/>
  <c r="F33"/>
  <c r="H33" s="1"/>
  <c r="J33" s="1"/>
  <c r="H34"/>
  <c r="J34" s="1"/>
  <c r="H23"/>
  <c r="J23" s="1"/>
  <c r="L23" s="1"/>
  <c r="M23" s="1"/>
  <c r="F24"/>
  <c r="H24" s="1"/>
  <c r="J24" s="1"/>
  <c r="F25"/>
  <c r="H25" s="1"/>
  <c r="H26"/>
  <c r="J26" s="1"/>
  <c r="L26" s="1"/>
  <c r="M26" s="1"/>
  <c r="H27"/>
  <c r="J27" s="1"/>
  <c r="H28"/>
  <c r="J28" s="1"/>
  <c r="L28" s="1"/>
  <c r="M28" s="1"/>
  <c r="H29"/>
  <c r="J29" s="1"/>
  <c r="F30"/>
  <c r="H30" s="1"/>
  <c r="J30" s="1"/>
  <c r="H5"/>
  <c r="J5" s="1"/>
  <c r="F6"/>
  <c r="H6" s="1"/>
  <c r="J6" s="1"/>
  <c r="F7"/>
  <c r="H7" s="1"/>
  <c r="J7" s="1"/>
  <c r="H8"/>
  <c r="J8" s="1"/>
  <c r="F9"/>
  <c r="H9" s="1"/>
  <c r="J9" s="1"/>
  <c r="H10"/>
  <c r="J10" s="1"/>
  <c r="L10" s="1"/>
  <c r="M10" s="1"/>
  <c r="F11"/>
  <c r="H11" s="1"/>
  <c r="J11" s="1"/>
  <c r="H12"/>
  <c r="J12" s="1"/>
  <c r="F13"/>
  <c r="H13" s="1"/>
  <c r="J13" s="1"/>
  <c r="F14"/>
  <c r="H14" s="1"/>
  <c r="J14" s="1"/>
  <c r="H15"/>
  <c r="J15" s="1"/>
  <c r="H16"/>
  <c r="J16" s="1"/>
  <c r="L16" s="1"/>
  <c r="M16" s="1"/>
  <c r="F17"/>
  <c r="H17" s="1"/>
  <c r="J17" s="1"/>
  <c r="F18"/>
  <c r="H18" s="1"/>
  <c r="J18" s="1"/>
  <c r="H19"/>
  <c r="J19" s="1"/>
  <c r="L19" s="1"/>
  <c r="M19" s="1"/>
  <c r="F20"/>
  <c r="H20" s="1"/>
  <c r="J20" s="1"/>
  <c r="H21"/>
  <c r="J21" s="1"/>
  <c r="F22"/>
  <c r="H22" s="1"/>
  <c r="J22" s="1"/>
  <c r="H14" i="4"/>
  <c r="J14" s="1"/>
  <c r="L14" s="1"/>
  <c r="M14" s="1"/>
  <c r="F15"/>
  <c r="H15" s="1"/>
  <c r="J15" s="1"/>
  <c r="H5"/>
  <c r="J5" s="1"/>
  <c r="L5" s="1"/>
  <c r="M5" s="1"/>
  <c r="F6"/>
  <c r="H6" s="1"/>
  <c r="J6" s="1"/>
  <c r="H7"/>
  <c r="J7" s="1"/>
  <c r="F8"/>
  <c r="H8" s="1"/>
  <c r="J8" s="1"/>
  <c r="H9"/>
  <c r="J9" s="1"/>
  <c r="L9" s="1"/>
  <c r="M9" s="1"/>
  <c r="F10"/>
  <c r="H10"/>
  <c r="J10" s="1"/>
  <c r="H11"/>
  <c r="J11" s="1"/>
  <c r="F12"/>
  <c r="H12" s="1"/>
  <c r="J12" s="1"/>
  <c r="H13"/>
  <c r="J13"/>
  <c r="F6" i="3"/>
  <c r="H6" s="1"/>
  <c r="J6" s="1"/>
  <c r="H7"/>
  <c r="J7" s="1"/>
  <c r="F8"/>
  <c r="H8" s="1"/>
  <c r="J8" s="1"/>
  <c r="F4"/>
  <c r="H4" s="1"/>
  <c r="J4" s="1"/>
  <c r="H3" i="2"/>
  <c r="J3" s="1"/>
  <c r="L3" s="1"/>
  <c r="M3" s="1"/>
  <c r="F4" i="5"/>
  <c r="H4" s="1"/>
  <c r="J4" s="1"/>
  <c r="H3"/>
  <c r="J3" s="1"/>
  <c r="F4" i="4"/>
  <c r="H4" s="1"/>
  <c r="J4" s="1"/>
  <c r="H3"/>
  <c r="J3" s="1"/>
  <c r="F4" i="1"/>
  <c r="H4" s="1"/>
  <c r="J4" s="1"/>
  <c r="L18" i="4" l="1"/>
  <c r="M18" s="1"/>
  <c r="M17"/>
  <c r="L16"/>
  <c r="M16" s="1"/>
  <c r="L17"/>
  <c r="L3" i="10"/>
  <c r="M3"/>
  <c r="M6" s="1"/>
  <c r="L50" i="5"/>
  <c r="M50" s="1"/>
  <c r="L48"/>
  <c r="M48" s="1"/>
  <c r="L46"/>
  <c r="M46" s="1"/>
  <c r="L49"/>
  <c r="M49" s="1"/>
  <c r="L45"/>
  <c r="M45" s="1"/>
  <c r="L4" i="9"/>
  <c r="M4" s="1"/>
  <c r="L5"/>
  <c r="M5" s="1"/>
  <c r="L3"/>
  <c r="M3" s="1"/>
  <c r="L6"/>
  <c r="M6" s="1"/>
  <c r="L7"/>
  <c r="M7" s="1"/>
  <c r="L4" i="8"/>
  <c r="M4" s="1"/>
  <c r="L5"/>
  <c r="M5" s="1"/>
  <c r="L9"/>
  <c r="M9" s="1"/>
  <c r="L10"/>
  <c r="M10" s="1"/>
  <c r="L3"/>
  <c r="M3" s="1"/>
  <c r="L6"/>
  <c r="M6" s="1"/>
  <c r="L8"/>
  <c r="M8" s="1"/>
  <c r="M7"/>
  <c r="L4" i="7"/>
  <c r="M4" s="1"/>
  <c r="L6"/>
  <c r="M6" s="1"/>
  <c r="L8"/>
  <c r="M8" s="1"/>
  <c r="L9"/>
  <c r="M9" s="1"/>
  <c r="L12"/>
  <c r="M12" s="1"/>
  <c r="L14"/>
  <c r="M14" s="1"/>
  <c r="L16"/>
  <c r="M16" s="1"/>
  <c r="L18"/>
  <c r="M18" s="1"/>
  <c r="L20"/>
  <c r="M20" s="1"/>
  <c r="L22"/>
  <c r="M22" s="1"/>
  <c r="L24"/>
  <c r="M24" s="1"/>
  <c r="L3"/>
  <c r="M3" s="1"/>
  <c r="L7"/>
  <c r="M7" s="1"/>
  <c r="L10"/>
  <c r="M10" s="1"/>
  <c r="L11"/>
  <c r="M11" s="1"/>
  <c r="L15"/>
  <c r="M15" s="1"/>
  <c r="L19"/>
  <c r="M19" s="1"/>
  <c r="L23"/>
  <c r="M23" s="1"/>
  <c r="M5"/>
  <c r="M13"/>
  <c r="M17"/>
  <c r="M21"/>
  <c r="M25"/>
  <c r="L43" i="5"/>
  <c r="M43" s="1"/>
  <c r="L38"/>
  <c r="M38" s="1"/>
  <c r="L36"/>
  <c r="M36" s="1"/>
  <c r="L42"/>
  <c r="M42" s="1"/>
  <c r="L41"/>
  <c r="M41" s="1"/>
  <c r="L39"/>
  <c r="M39" s="1"/>
  <c r="L37"/>
  <c r="M37" s="1"/>
  <c r="L35"/>
  <c r="M35" s="1"/>
  <c r="L32"/>
  <c r="M32" s="1"/>
  <c r="L34"/>
  <c r="M34" s="1"/>
  <c r="L31"/>
  <c r="M31" s="1"/>
  <c r="L33"/>
  <c r="M33" s="1"/>
  <c r="L29"/>
  <c r="M29" s="1"/>
  <c r="L27"/>
  <c r="M27" s="1"/>
  <c r="L30"/>
  <c r="M30" s="1"/>
  <c r="L25"/>
  <c r="M25" s="1"/>
  <c r="L24"/>
  <c r="M24" s="1"/>
  <c r="L22"/>
  <c r="M22" s="1"/>
  <c r="L17"/>
  <c r="M17" s="1"/>
  <c r="L14"/>
  <c r="M14" s="1"/>
  <c r="L11"/>
  <c r="M11" s="1"/>
  <c r="L9"/>
  <c r="M9" s="1"/>
  <c r="L6"/>
  <c r="M6" s="1"/>
  <c r="L21"/>
  <c r="M21" s="1"/>
  <c r="L15"/>
  <c r="M15" s="1"/>
  <c r="L12"/>
  <c r="M12" s="1"/>
  <c r="L8"/>
  <c r="M8" s="1"/>
  <c r="L5"/>
  <c r="M5" s="1"/>
  <c r="L20"/>
  <c r="M20" s="1"/>
  <c r="L18"/>
  <c r="M18" s="1"/>
  <c r="L13"/>
  <c r="M13" s="1"/>
  <c r="L7"/>
  <c r="M7" s="1"/>
  <c r="L15" i="4"/>
  <c r="M15" s="1"/>
  <c r="L10"/>
  <c r="M10" s="1"/>
  <c r="L8"/>
  <c r="M8" s="1"/>
  <c r="L6"/>
  <c r="M6" s="1"/>
  <c r="L11"/>
  <c r="M11" s="1"/>
  <c r="L7"/>
  <c r="M7" s="1"/>
  <c r="L12"/>
  <c r="M12" s="1"/>
  <c r="L13"/>
  <c r="M13" s="1"/>
  <c r="L4" i="5"/>
  <c r="M4" s="1"/>
  <c r="L3"/>
  <c r="L4" i="4"/>
  <c r="M4" s="1"/>
  <c r="L3"/>
  <c r="J19"/>
  <c r="J16" i="3"/>
  <c r="L3"/>
  <c r="L4" i="1"/>
  <c r="M4" s="1"/>
  <c r="M6" s="1"/>
  <c r="M9" i="9" l="1"/>
  <c r="M27" i="7"/>
  <c r="M12" i="8"/>
  <c r="L19" i="4"/>
  <c r="L16" i="3"/>
  <c r="M3" i="5"/>
  <c r="M54" s="1"/>
  <c r="M3" i="4"/>
  <c r="M3" i="3"/>
  <c r="M19" i="4" l="1"/>
  <c r="M16" i="3"/>
  <c r="M6" i="2"/>
</calcChain>
</file>

<file path=xl/sharedStrings.xml><?xml version="1.0" encoding="utf-8"?>
<sst xmlns="http://schemas.openxmlformats.org/spreadsheetml/2006/main" count="485" uniqueCount="227">
  <si>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</si>
  <si>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</si>
  <si>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</si>
  <si>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</si>
  <si>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</si>
  <si>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</si>
  <si>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</si>
  <si>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</si>
  <si>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</si>
  <si>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</si>
  <si>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</si>
  <si>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</si>
  <si>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</si>
  <si>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</si>
  <si>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</si>
  <si>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Okres w miesiącach</t>
  </si>
  <si>
    <t>Okres w miesiacach</t>
  </si>
  <si>
    <t>Cena jednostkowa netto</t>
  </si>
  <si>
    <t>razem</t>
  </si>
  <si>
    <t>Suma - ilość szacowana na 1 miesiąc</t>
  </si>
  <si>
    <t>Suma - ilość szacowana w 10 miesiącach</t>
  </si>
  <si>
    <t>ilość w 4 miesiącach</t>
  </si>
  <si>
    <t>SP Brody</t>
  </si>
  <si>
    <t>ziemniaki</t>
  </si>
  <si>
    <t>włoszczyzna</t>
  </si>
  <si>
    <t>450g</t>
  </si>
  <si>
    <t>pyzy z mięsem</t>
  </si>
  <si>
    <t>7.</t>
  </si>
  <si>
    <t>chińszczyzna</t>
  </si>
  <si>
    <t>brokuł</t>
  </si>
  <si>
    <t>marchew z groszkiem</t>
  </si>
  <si>
    <t>2500g</t>
  </si>
  <si>
    <t>450gg</t>
  </si>
  <si>
    <t>8.</t>
  </si>
  <si>
    <t>9.</t>
  </si>
  <si>
    <t>10.</t>
  </si>
  <si>
    <t>11.</t>
  </si>
  <si>
    <t>schab</t>
  </si>
  <si>
    <t>karkówka</t>
  </si>
  <si>
    <t>piersi</t>
  </si>
  <si>
    <t>boczęk wędzony</t>
  </si>
  <si>
    <t>boczek surowy</t>
  </si>
  <si>
    <t>wątróbka</t>
  </si>
  <si>
    <t>biała kiełbasa</t>
  </si>
  <si>
    <t>polska kiełbasa</t>
  </si>
  <si>
    <t>zwyczajna kiełbasa</t>
  </si>
  <si>
    <t xml:space="preserve">porcja </t>
  </si>
  <si>
    <t>400g</t>
  </si>
  <si>
    <t>12.</t>
  </si>
  <si>
    <t>13.</t>
  </si>
  <si>
    <t>udka</t>
  </si>
  <si>
    <t>skrzydełka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</si>
  <si>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</si>
  <si>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</si>
  <si>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</si>
  <si>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</si>
  <si>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</si>
  <si>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</si>
  <si>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</si>
  <si>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</si>
  <si>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</si>
  <si>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</si>
  <si>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</si>
  <si>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</si>
  <si>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</si>
  <si>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</si>
  <si>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cukier</t>
  </si>
  <si>
    <t>sól z potasem</t>
  </si>
  <si>
    <t>350g</t>
  </si>
  <si>
    <t>cebula</t>
  </si>
  <si>
    <t>szt.</t>
  </si>
  <si>
    <t>liść lubczyku</t>
  </si>
  <si>
    <t>herbata owocowa</t>
  </si>
  <si>
    <t>mąka ziemniaczana</t>
  </si>
  <si>
    <t>szt. 500g</t>
  </si>
  <si>
    <t>kukurydza</t>
  </si>
  <si>
    <t>500g</t>
  </si>
  <si>
    <t>bułka tarta</t>
  </si>
  <si>
    <t>cukier waniliowy</t>
  </si>
  <si>
    <t>1 litr</t>
  </si>
  <si>
    <t>herbata miętowa</t>
  </si>
  <si>
    <t>zupa wiosenna</t>
  </si>
  <si>
    <t>ogórek kiszony</t>
  </si>
  <si>
    <t>900g</t>
  </si>
  <si>
    <t>litr</t>
  </si>
  <si>
    <t>470g</t>
  </si>
  <si>
    <t>żur</t>
  </si>
  <si>
    <t>480,l</t>
  </si>
  <si>
    <t>cukier puder</t>
  </si>
  <si>
    <t>dżem</t>
  </si>
  <si>
    <t>280g</t>
  </si>
  <si>
    <t>rodzynki</t>
  </si>
  <si>
    <t>100g</t>
  </si>
  <si>
    <t>cytryna</t>
  </si>
  <si>
    <t>papryka</t>
  </si>
  <si>
    <t>pieczarki</t>
  </si>
  <si>
    <t>kapusta pekińska</t>
  </si>
  <si>
    <t>pomidory</t>
  </si>
  <si>
    <t>jajka</t>
  </si>
  <si>
    <t>kapusta biała</t>
  </si>
  <si>
    <t>marchew</t>
  </si>
  <si>
    <t>250g</t>
  </si>
  <si>
    <t>ogórki</t>
  </si>
  <si>
    <t>kapusta czerwona</t>
  </si>
  <si>
    <t>por</t>
  </si>
  <si>
    <t>seler</t>
  </si>
  <si>
    <t>majeranek</t>
  </si>
  <si>
    <t>ziele angielskie</t>
  </si>
  <si>
    <t>kwasek cytrynowy</t>
  </si>
  <si>
    <t>zioła prowansalskie</t>
  </si>
  <si>
    <t>kolendra</t>
  </si>
  <si>
    <t>koper</t>
  </si>
  <si>
    <t>sałata</t>
  </si>
  <si>
    <t>smalec</t>
  </si>
  <si>
    <t>chrzan</t>
  </si>
  <si>
    <t>160g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</si>
  <si>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</si>
  <si>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</si>
  <si>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</si>
  <si>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</si>
  <si>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</si>
  <si>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</si>
  <si>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</si>
  <si>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</si>
  <si>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</si>
  <si>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</si>
  <si>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</si>
  <si>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</si>
  <si>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</si>
  <si>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</si>
  <si>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</si>
  <si>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</si>
  <si>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</si>
  <si>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</si>
  <si>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</si>
  <si>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</si>
  <si>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</si>
  <si>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</si>
  <si>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</si>
  <si>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450 g</t>
  </si>
  <si>
    <t>pierogi ruskie produkt głęboko mrożony.sklad mąka pszenna ziemniaki 18 procent,woda,ser twarogowy z mleka,cebula,płatki ziemniaczane,tłuszcz wieprz.błonnik pszenny bezglutenowy,pieprz,barwnik karoteny.zawartość nadzienia nie mniej niż 35 procent</t>
  </si>
  <si>
    <t>kalafior</t>
  </si>
  <si>
    <t>fasola szparagowa zielona</t>
  </si>
  <si>
    <t>maliny mrożone</t>
  </si>
  <si>
    <t>truskawki</t>
  </si>
  <si>
    <t>mięso mielone wieprzowe</t>
  </si>
  <si>
    <t>mięsomielone drobiowe</t>
  </si>
  <si>
    <t>pałki</t>
  </si>
  <si>
    <t>pieprz czarny mielony</t>
  </si>
  <si>
    <t>15g</t>
  </si>
  <si>
    <t>400ml</t>
  </si>
  <si>
    <t>mięso mielone z łopatki</t>
  </si>
  <si>
    <t>ryba miruna bez skóry SHP</t>
  </si>
  <si>
    <t>ryż biały karton 4\100 g</t>
  </si>
  <si>
    <t xml:space="preserve"> majonez skład olej rzepakowy,żółtko jaja 6proc.musztarda,woda,gorczyca,ocet,sól,cukier,przyp.aromat.</t>
  </si>
  <si>
    <t>50g</t>
  </si>
  <si>
    <t>77g</t>
  </si>
  <si>
    <t>kisiel skład.cukier,skrobia ziemniacza,regolator kwasowości,koncentraty roślinne,0,4 proc.wit.c,maltodekstryna,aromat,sól,może zawierać mleko</t>
  </si>
  <si>
    <t>groch półówki łuszczony</t>
  </si>
  <si>
    <t>makaron świderki skład semolina z pszenicy durum,zawiera gluten,woda</t>
  </si>
  <si>
    <t>16g</t>
  </si>
  <si>
    <t>950g</t>
  </si>
  <si>
    <t xml:space="preserve"> koncentrat pomidorowy skład 28-30 procent koncent.pomidorowy,pasteryzowany</t>
  </si>
  <si>
    <t>40g</t>
  </si>
  <si>
    <t>kasza jęczmienna karton 4-100g</t>
  </si>
  <si>
    <t>mąka tortowa pszenna skład 450 typ,zawiera gluten</t>
  </si>
  <si>
    <t>kapusta kiszona z marchewka skład masa netto 850 g po odcisnięciu 500g,kapusta kwaszona 53 proce.woda,marchew 6 proc.sól</t>
  </si>
  <si>
    <t>buraczki tarte wiórki masa netto 470g,po odciśnięciu360g,burak ćwikłowy,woda,cukier,ocet spirytusowy,sól,przyprawy aromatyczno-smakowe</t>
  </si>
  <si>
    <t>makaron łazanki skład semolina z pszenicy durum,zawiera gluten,woda</t>
  </si>
  <si>
    <t>makaron nitka skład semolina z pszenicy durum,zawiera gluten,woda</t>
  </si>
  <si>
    <t>makaron spaghetti skład semolina z pszenicy durum,zawiera gluten,woda</t>
  </si>
  <si>
    <t>fasola jaś</t>
  </si>
  <si>
    <t>szczaw siekany konserwowy skład szczaw 85 procent,woda,sól</t>
  </si>
  <si>
    <t>ryż ciemny 4-100 karton</t>
  </si>
  <si>
    <t>olej rzepakowy rafinowany</t>
  </si>
  <si>
    <t>8g</t>
  </si>
  <si>
    <t>20g</t>
  </si>
  <si>
    <t>papryka ostra mielona</t>
  </si>
  <si>
    <t>papryka słodka mielona</t>
  </si>
  <si>
    <t>kminek cały</t>
  </si>
  <si>
    <t>kasza bulgur karton 4-100g</t>
  </si>
  <si>
    <t>liśćlaurowy</t>
  </si>
  <si>
    <t>5g</t>
  </si>
  <si>
    <t xml:space="preserve">kasza jęczmienna </t>
  </si>
  <si>
    <t>makaron tagiatelle gniazda wstęgi skład.mąka makaronowa pszenna</t>
  </si>
  <si>
    <t>drożdże suche</t>
  </si>
  <si>
    <t>drożdże piekarsjie prasowane</t>
  </si>
  <si>
    <t>42g</t>
  </si>
  <si>
    <t>wafelek skład kruchy z krem.kakao 49 proc.obl</t>
  </si>
  <si>
    <t>mleko 3,2</t>
  </si>
  <si>
    <t>twaróg półtłusty</t>
  </si>
  <si>
    <t>ser żółty twardy dojrzew250g</t>
  </si>
  <si>
    <t>90g</t>
  </si>
  <si>
    <t>ser topiony śmiet.</t>
  </si>
  <si>
    <t>masło 82 proc tłu</t>
  </si>
  <si>
    <t>śmietana 18 procent skład śmietana,żywe kultyry bakteri fermentacji mlekowej oraz l</t>
  </si>
  <si>
    <t>330g</t>
  </si>
  <si>
    <t>śmietana 30 proc.</t>
  </si>
  <si>
    <t>jogurt skład jogurt,owoce 9 proc,cukier,koncentrat soku z burakow czerw.aromat,zawiera składniki pochodzace z mleka,oraz żtwe kultury bakterii</t>
  </si>
  <si>
    <t>150g</t>
  </si>
  <si>
    <t>bułka zwykła</t>
  </si>
  <si>
    <t>chleb baltonowski kroj.</t>
  </si>
  <si>
    <t>550g</t>
  </si>
  <si>
    <t>pączek z marmoladą</t>
  </si>
  <si>
    <t>bułki parowane</t>
  </si>
  <si>
    <t>op</t>
  </si>
  <si>
    <t>czosnek</t>
  </si>
  <si>
    <t>200g</t>
  </si>
  <si>
    <t>ziemniaki młode</t>
  </si>
  <si>
    <t>pomarańcza</t>
  </si>
  <si>
    <t>mandarynka</t>
  </si>
  <si>
    <t>jabłko</t>
  </si>
  <si>
    <t>banan</t>
  </si>
  <si>
    <t>kiwi</t>
  </si>
  <si>
    <t>śliwka</t>
  </si>
  <si>
    <t>nektarynka</t>
  </si>
  <si>
    <t>Garmażerka 1.1</t>
  </si>
  <si>
    <t>pierogi ruskie świeże</t>
  </si>
  <si>
    <t>Gołąbki świeże</t>
  </si>
  <si>
    <t>ziemniaki 1.2</t>
  </si>
  <si>
    <t>mrożonki 1.3</t>
  </si>
  <si>
    <t>mięso 1.4</t>
  </si>
  <si>
    <t>artykuły spożywcze - 1.5</t>
  </si>
  <si>
    <t>NABIAŁ 1.6</t>
  </si>
  <si>
    <t>owoce i warzywa 1.7</t>
  </si>
  <si>
    <t xml:space="preserve">Pieczywo 1.8 </t>
  </si>
  <si>
    <t>jajka 1.9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</si>
</sst>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1" xfId="0" applyNumberFormat="1" applyFont="1" applyBorder="1" applyAlignment="1">
      <alignment wrapText="1"/>
    </xf>
    <xf numFmtId="0" fontId="0" fillId="0" borderId="0" xfId="0" applyBorder="1"/>
    <xf numFmtId="4" fontId="0" fillId="0" borderId="0" xfId="0" applyNumberFormat="1" applyBorder="1"/>
    <xf numFmtId="9" fontId="0" fillId="0" borderId="0" xfId="0" applyNumberFormat="1" applyBorder="1"/>
    <xf numFmtId="4" fontId="0" fillId="0" borderId="0" xfId="0" applyNumberFormat="1" applyBorder="1" applyAlignment="1">
      <alignment wrapText="1"/>
    </xf>
    <xf numFmtId="9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9" fontId="0" fillId="0" borderId="1" xfId="1" applyFont="1" applyBorder="1"/>
    <xf numFmtId="4" fontId="4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workbookViewId="0">
      <selection activeCell="I3" sqref="I3:I4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9" t="s">
        <v>216</v>
      </c>
      <c r="B1" s="19"/>
      <c r="C1" s="9"/>
      <c r="D1" s="20" t="s">
        <v>22</v>
      </c>
      <c r="E1" s="20"/>
      <c r="F1" s="20"/>
      <c r="G1" s="20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217</v>
      </c>
      <c r="C3" s="1" t="s">
        <v>4</v>
      </c>
      <c r="D3" s="1">
        <v>30</v>
      </c>
      <c r="E3" s="1">
        <v>4</v>
      </c>
      <c r="F3" s="1">
        <f>D3/E3</f>
        <v>7.5</v>
      </c>
      <c r="G3" s="1">
        <v>10</v>
      </c>
      <c r="H3" s="1">
        <f>F3*10</f>
        <v>75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218</v>
      </c>
      <c r="C4" s="1" t="s">
        <v>4</v>
      </c>
      <c r="D4" s="1">
        <v>30</v>
      </c>
      <c r="E4" s="1">
        <v>4</v>
      </c>
      <c r="F4" s="1">
        <f t="shared" ref="F4" si="0">D4/E4</f>
        <v>7.5</v>
      </c>
      <c r="G4" s="1">
        <v>10</v>
      </c>
      <c r="H4" s="1">
        <f t="shared" ref="H4" si="1">F4*10</f>
        <v>75</v>
      </c>
      <c r="I4" s="5"/>
      <c r="J4" s="5">
        <f t="shared" ref="J4" si="2">H4*I4</f>
        <v>0</v>
      </c>
      <c r="K4" s="2">
        <v>0.05</v>
      </c>
      <c r="L4" s="5">
        <f t="shared" ref="L4" si="3">J4*K4</f>
        <v>0</v>
      </c>
      <c r="M4" s="6">
        <f t="shared" ref="M4" si="4">J4+L4</f>
        <v>0</v>
      </c>
    </row>
    <row r="5" spans="1:13">
      <c r="A5" s="1"/>
      <c r="B5" s="1"/>
      <c r="C5" s="1"/>
      <c r="D5" s="1"/>
      <c r="E5" s="1"/>
      <c r="F5" s="1"/>
      <c r="G5" s="1"/>
      <c r="H5" s="1"/>
      <c r="I5" s="5"/>
      <c r="J5" s="5"/>
      <c r="K5" s="2"/>
      <c r="L5" s="5"/>
      <c r="M5" s="6"/>
    </row>
    <row r="6" spans="1:13" ht="15">
      <c r="A6" s="1"/>
      <c r="B6" s="1"/>
      <c r="C6" s="1"/>
      <c r="D6" s="1"/>
      <c r="E6" s="1"/>
      <c r="F6" s="1"/>
      <c r="G6" s="1"/>
      <c r="H6" s="1"/>
      <c r="I6" s="5"/>
      <c r="J6" s="5"/>
      <c r="K6" s="2"/>
      <c r="L6" s="5"/>
      <c r="M6" s="10">
        <f>SUM(M3:M5)</f>
        <v>0</v>
      </c>
    </row>
  </sheetData>
  <mergeCells count="2">
    <mergeCell ref="A1:B1"/>
    <mergeCell ref="D1:G1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"/>
  <sheetViews>
    <sheetView workbookViewId="0">
      <selection activeCell="I3" sqref="I3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9" t="s">
        <v>219</v>
      </c>
      <c r="B1" s="19"/>
      <c r="C1" s="19"/>
      <c r="D1" s="20" t="s">
        <v>22</v>
      </c>
      <c r="E1" s="20"/>
      <c r="F1" s="20"/>
      <c r="G1" s="20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23</v>
      </c>
      <c r="C3" s="1" t="s">
        <v>4</v>
      </c>
      <c r="D3" s="1">
        <v>600</v>
      </c>
      <c r="E3" s="1">
        <v>4</v>
      </c>
      <c r="F3" s="1">
        <f>D3/E3</f>
        <v>150</v>
      </c>
      <c r="G3" s="1">
        <v>10</v>
      </c>
      <c r="H3" s="1">
        <f>F3*10</f>
        <v>1500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/>
      <c r="B4" s="1"/>
      <c r="C4" s="1"/>
      <c r="D4" s="1"/>
      <c r="E4" s="1"/>
      <c r="F4" s="1"/>
      <c r="G4" s="1"/>
      <c r="H4" s="1"/>
      <c r="I4" s="5"/>
      <c r="J4" s="5"/>
      <c r="K4" s="2"/>
      <c r="L4" s="5"/>
      <c r="M4" s="6"/>
    </row>
    <row r="5" spans="1:13">
      <c r="A5" s="1"/>
      <c r="B5" s="1"/>
      <c r="C5" s="1"/>
      <c r="D5" s="1"/>
      <c r="E5" s="1"/>
      <c r="F5" s="1"/>
      <c r="G5" s="1"/>
      <c r="H5" s="1"/>
      <c r="I5" s="5"/>
      <c r="J5" s="5"/>
      <c r="K5" s="2"/>
      <c r="L5" s="5"/>
      <c r="M5" s="6"/>
    </row>
    <row r="6" spans="1:13" ht="15">
      <c r="A6" s="1"/>
      <c r="B6" s="1"/>
      <c r="C6" s="1"/>
      <c r="D6" s="1"/>
      <c r="E6" s="1"/>
      <c r="F6" s="1"/>
      <c r="G6" s="1"/>
      <c r="H6" s="1"/>
      <c r="I6" s="5"/>
      <c r="J6" s="5"/>
      <c r="K6" s="2"/>
      <c r="L6" s="5"/>
      <c r="M6" s="10">
        <f>SUM(M3:M5)</f>
        <v>0</v>
      </c>
    </row>
  </sheetData>
  <mergeCells count="2">
    <mergeCell ref="D1:G1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L4" sqref="L4:M14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9" t="s">
        <v>220</v>
      </c>
      <c r="B1" s="19"/>
      <c r="C1" s="9"/>
      <c r="D1" s="20" t="s">
        <v>22</v>
      </c>
      <c r="E1" s="20"/>
      <c r="F1" s="20"/>
      <c r="G1" s="20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24</v>
      </c>
      <c r="C3" s="1" t="s">
        <v>25</v>
      </c>
      <c r="D3" s="1">
        <v>48</v>
      </c>
      <c r="E3" s="1">
        <v>4</v>
      </c>
      <c r="F3" s="1">
        <f>D3/E3</f>
        <v>12</v>
      </c>
      <c r="G3" s="1">
        <v>10</v>
      </c>
      <c r="H3" s="1">
        <f>F3*10</f>
        <v>120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152</v>
      </c>
      <c r="C4" s="1" t="s">
        <v>4</v>
      </c>
      <c r="D4" s="1">
        <v>27</v>
      </c>
      <c r="E4" s="1">
        <v>4</v>
      </c>
      <c r="F4" s="1">
        <f t="shared" ref="F4" si="0">D4/E4</f>
        <v>6.75</v>
      </c>
      <c r="G4" s="1">
        <v>10</v>
      </c>
      <c r="H4" s="1">
        <f t="shared" ref="H4:H5" si="1">F4*10</f>
        <v>67.5</v>
      </c>
      <c r="I4" s="5"/>
      <c r="J4" s="5">
        <f t="shared" ref="J4:J5" si="2">H4*I4</f>
        <v>0</v>
      </c>
      <c r="K4" s="2">
        <v>0.05</v>
      </c>
      <c r="L4" s="5"/>
      <c r="M4" s="6"/>
    </row>
    <row r="5" spans="1:13">
      <c r="A5" s="1" t="s">
        <v>11</v>
      </c>
      <c r="B5" s="1" t="s">
        <v>26</v>
      </c>
      <c r="C5" s="1" t="s">
        <v>25</v>
      </c>
      <c r="D5" s="1">
        <v>64</v>
      </c>
      <c r="E5" s="1">
        <v>4</v>
      </c>
      <c r="F5" s="1">
        <f>D5/E5</f>
        <v>16</v>
      </c>
      <c r="G5" s="1">
        <v>10</v>
      </c>
      <c r="H5" s="1">
        <f t="shared" si="1"/>
        <v>160</v>
      </c>
      <c r="I5" s="5"/>
      <c r="J5" s="5">
        <f t="shared" si="2"/>
        <v>0</v>
      </c>
      <c r="K5" s="2">
        <v>0.05</v>
      </c>
      <c r="L5" s="5"/>
      <c r="M5" s="6"/>
    </row>
    <row r="6" spans="1:13">
      <c r="A6" s="1" t="s">
        <v>12</v>
      </c>
      <c r="B6" s="1" t="s">
        <v>28</v>
      </c>
      <c r="C6" s="1" t="s">
        <v>31</v>
      </c>
      <c r="D6" s="1">
        <v>8</v>
      </c>
      <c r="E6" s="1">
        <v>4</v>
      </c>
      <c r="F6" s="1">
        <f t="shared" ref="F6" si="3">D6/E6</f>
        <v>2</v>
      </c>
      <c r="G6" s="1">
        <v>10</v>
      </c>
      <c r="H6" s="1">
        <f t="shared" ref="H6:H9" si="4">F6*10</f>
        <v>20</v>
      </c>
      <c r="I6" s="5"/>
      <c r="J6" s="5">
        <f t="shared" ref="J6:J14" si="5">H6*I6</f>
        <v>0</v>
      </c>
      <c r="K6" s="2">
        <v>0.05</v>
      </c>
      <c r="L6" s="5"/>
      <c r="M6" s="6"/>
    </row>
    <row r="7" spans="1:13">
      <c r="A7" s="1" t="s">
        <v>13</v>
      </c>
      <c r="B7" s="1" t="s">
        <v>29</v>
      </c>
      <c r="C7" s="1" t="s">
        <v>25</v>
      </c>
      <c r="D7" s="1">
        <v>12</v>
      </c>
      <c r="E7" s="1">
        <v>4</v>
      </c>
      <c r="F7" s="1">
        <f>D7/E7</f>
        <v>3</v>
      </c>
      <c r="G7" s="1">
        <v>10</v>
      </c>
      <c r="H7" s="1">
        <f t="shared" si="4"/>
        <v>30</v>
      </c>
      <c r="I7" s="5"/>
      <c r="J7" s="5">
        <f t="shared" si="5"/>
        <v>0</v>
      </c>
      <c r="K7" s="2">
        <v>0.05</v>
      </c>
      <c r="L7" s="5"/>
      <c r="M7" s="6"/>
    </row>
    <row r="8" spans="1:13">
      <c r="A8" s="1" t="s">
        <v>14</v>
      </c>
      <c r="B8" s="1" t="s">
        <v>30</v>
      </c>
      <c r="C8" s="1" t="s">
        <v>32</v>
      </c>
      <c r="D8" s="1">
        <v>12</v>
      </c>
      <c r="E8" s="1">
        <v>4</v>
      </c>
      <c r="F8" s="1">
        <f t="shared" ref="F8:F9" si="6">D8/E8</f>
        <v>3</v>
      </c>
      <c r="G8" s="1">
        <v>10</v>
      </c>
      <c r="H8" s="1">
        <f t="shared" si="4"/>
        <v>30</v>
      </c>
      <c r="I8" s="5"/>
      <c r="J8" s="5">
        <f t="shared" si="5"/>
        <v>0</v>
      </c>
      <c r="K8" s="2">
        <v>0.05</v>
      </c>
      <c r="L8" s="5"/>
      <c r="M8" s="6"/>
    </row>
    <row r="9" spans="1:13" ht="114">
      <c r="A9" s="1" t="s">
        <v>27</v>
      </c>
      <c r="B9" s="3" t="s">
        <v>140</v>
      </c>
      <c r="C9" s="1" t="s">
        <v>139</v>
      </c>
      <c r="D9" s="1">
        <v>4</v>
      </c>
      <c r="E9" s="1">
        <v>4</v>
      </c>
      <c r="F9" s="1">
        <f t="shared" si="6"/>
        <v>1</v>
      </c>
      <c r="G9" s="1">
        <v>10</v>
      </c>
      <c r="H9" s="1">
        <f t="shared" si="4"/>
        <v>10</v>
      </c>
      <c r="I9" s="5"/>
      <c r="J9" s="5">
        <f t="shared" si="5"/>
        <v>0</v>
      </c>
      <c r="K9" s="2">
        <v>0.05</v>
      </c>
      <c r="L9" s="5"/>
      <c r="M9" s="6"/>
    </row>
    <row r="10" spans="1:13">
      <c r="A10" s="1" t="s">
        <v>33</v>
      </c>
      <c r="B10" s="1" t="s">
        <v>81</v>
      </c>
      <c r="C10" s="1" t="s">
        <v>25</v>
      </c>
      <c r="D10" s="1">
        <v>8</v>
      </c>
      <c r="E10" s="1">
        <v>4</v>
      </c>
      <c r="F10" s="1">
        <v>2</v>
      </c>
      <c r="G10" s="1">
        <v>10</v>
      </c>
      <c r="H10" s="1">
        <v>20</v>
      </c>
      <c r="I10" s="5"/>
      <c r="J10" s="5">
        <f t="shared" si="5"/>
        <v>0</v>
      </c>
      <c r="K10" s="17">
        <v>0.05</v>
      </c>
      <c r="L10" s="5"/>
      <c r="M10" s="6"/>
    </row>
    <row r="11" spans="1:13">
      <c r="A11" s="1" t="s">
        <v>34</v>
      </c>
      <c r="B11" s="1" t="s">
        <v>141</v>
      </c>
      <c r="C11" s="1" t="s">
        <v>25</v>
      </c>
      <c r="D11" s="1">
        <v>8</v>
      </c>
      <c r="E11" s="1">
        <v>4</v>
      </c>
      <c r="F11" s="1">
        <v>2</v>
      </c>
      <c r="G11" s="1">
        <v>10</v>
      </c>
      <c r="H11" s="1">
        <v>20</v>
      </c>
      <c r="I11" s="5"/>
      <c r="J11" s="5">
        <f t="shared" si="5"/>
        <v>0</v>
      </c>
      <c r="K11" s="17">
        <v>0.05</v>
      </c>
      <c r="L11" s="5"/>
      <c r="M11" s="18"/>
    </row>
    <row r="12" spans="1:13">
      <c r="A12" s="1" t="s">
        <v>35</v>
      </c>
      <c r="B12" s="1" t="s">
        <v>142</v>
      </c>
      <c r="C12" s="1" t="s">
        <v>25</v>
      </c>
      <c r="D12" s="1">
        <v>4</v>
      </c>
      <c r="E12" s="1">
        <v>4</v>
      </c>
      <c r="F12" s="1">
        <v>1</v>
      </c>
      <c r="G12" s="1">
        <v>10</v>
      </c>
      <c r="H12" s="1">
        <v>10</v>
      </c>
      <c r="I12" s="5"/>
      <c r="J12" s="5">
        <f t="shared" si="5"/>
        <v>0</v>
      </c>
      <c r="K12" s="17">
        <v>0.05</v>
      </c>
      <c r="L12" s="5"/>
      <c r="M12" s="6"/>
    </row>
    <row r="13" spans="1:13">
      <c r="A13" s="1" t="s">
        <v>36</v>
      </c>
      <c r="B13" s="1" t="s">
        <v>143</v>
      </c>
      <c r="C13" s="1" t="s">
        <v>31</v>
      </c>
      <c r="D13" s="1">
        <v>2</v>
      </c>
      <c r="E13" s="1">
        <v>4</v>
      </c>
      <c r="F13" s="1">
        <v>0.5</v>
      </c>
      <c r="G13" s="1">
        <v>10</v>
      </c>
      <c r="H13" s="1">
        <v>10</v>
      </c>
      <c r="I13" s="5"/>
      <c r="J13" s="5">
        <f t="shared" si="5"/>
        <v>0</v>
      </c>
      <c r="K13" s="17">
        <v>0.05</v>
      </c>
      <c r="L13" s="5"/>
      <c r="M13" s="6"/>
    </row>
    <row r="14" spans="1:13">
      <c r="A14" s="1" t="s">
        <v>48</v>
      </c>
      <c r="B14" s="1" t="s">
        <v>144</v>
      </c>
      <c r="C14" s="1" t="s">
        <v>31</v>
      </c>
      <c r="D14" s="1">
        <v>2</v>
      </c>
      <c r="E14" s="1">
        <v>4</v>
      </c>
      <c r="F14" s="1">
        <v>0.5</v>
      </c>
      <c r="G14" s="1">
        <v>10</v>
      </c>
      <c r="H14" s="1">
        <v>10</v>
      </c>
      <c r="I14" s="5"/>
      <c r="J14" s="5">
        <f t="shared" si="5"/>
        <v>0</v>
      </c>
      <c r="K14" s="17">
        <v>0.05</v>
      </c>
      <c r="L14" s="5"/>
      <c r="M14" s="6"/>
    </row>
    <row r="15" spans="1:13" ht="15">
      <c r="A15" s="1"/>
      <c r="B15" s="1"/>
      <c r="C15" s="1"/>
      <c r="D15" s="1"/>
      <c r="E15" s="1"/>
      <c r="F15" s="1"/>
      <c r="G15" s="1"/>
      <c r="H15" s="1"/>
      <c r="I15" s="5"/>
      <c r="J15" s="5"/>
      <c r="K15" s="5"/>
      <c r="L15" s="5"/>
      <c r="M15" s="10"/>
    </row>
    <row r="16" spans="1:13">
      <c r="I16" t="s">
        <v>18</v>
      </c>
      <c r="J16" s="7">
        <f>SUM(J3:J15)</f>
        <v>0</v>
      </c>
      <c r="L16" s="7">
        <f>SUM(L3:L15)</f>
        <v>0</v>
      </c>
      <c r="M16" s="7">
        <f>SUM(M3:M15)</f>
        <v>0</v>
      </c>
    </row>
  </sheetData>
  <mergeCells count="2">
    <mergeCell ref="A1:B1"/>
    <mergeCell ref="D1:G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activeCell="I3" sqref="I3:I18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9" t="s">
        <v>221</v>
      </c>
      <c r="B1" s="19"/>
      <c r="C1" s="9"/>
      <c r="D1" s="20" t="s">
        <v>22</v>
      </c>
      <c r="E1" s="20"/>
      <c r="F1" s="20"/>
      <c r="G1" s="20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37</v>
      </c>
      <c r="C3" s="1" t="s">
        <v>4</v>
      </c>
      <c r="D3" s="1">
        <v>24</v>
      </c>
      <c r="E3" s="1">
        <v>4</v>
      </c>
      <c r="F3" s="1">
        <f>D3/E3</f>
        <v>6</v>
      </c>
      <c r="G3" s="1">
        <v>10</v>
      </c>
      <c r="H3" s="1">
        <f>F3*10</f>
        <v>60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 ht="12.75" customHeight="1">
      <c r="A4" s="1" t="s">
        <v>9</v>
      </c>
      <c r="B4" s="1" t="s">
        <v>151</v>
      </c>
      <c r="C4" s="1" t="s">
        <v>47</v>
      </c>
      <c r="D4" s="1">
        <v>50</v>
      </c>
      <c r="E4" s="1">
        <v>4</v>
      </c>
      <c r="F4" s="1">
        <f>D4/E4</f>
        <v>12.5</v>
      </c>
      <c r="G4" s="1">
        <v>10</v>
      </c>
      <c r="H4" s="1">
        <f>F4*10</f>
        <v>125</v>
      </c>
      <c r="I4" s="5"/>
      <c r="J4" s="5">
        <f>H4*I4</f>
        <v>0</v>
      </c>
      <c r="K4" s="2">
        <v>0.05</v>
      </c>
      <c r="L4" s="5">
        <f>J4*K4</f>
        <v>0</v>
      </c>
      <c r="M4" s="6">
        <f>J4+L4</f>
        <v>0</v>
      </c>
    </row>
    <row r="5" spans="1:13">
      <c r="A5" s="1" t="s">
        <v>11</v>
      </c>
      <c r="B5" s="1" t="s">
        <v>38</v>
      </c>
      <c r="C5" s="1" t="s">
        <v>4</v>
      </c>
      <c r="D5" s="1">
        <v>20</v>
      </c>
      <c r="E5" s="1">
        <v>4</v>
      </c>
      <c r="F5" s="1">
        <f>D5/E5</f>
        <v>5</v>
      </c>
      <c r="G5" s="1">
        <v>10</v>
      </c>
      <c r="H5" s="1">
        <f t="shared" ref="H5:H13" si="0">F5*10</f>
        <v>50</v>
      </c>
      <c r="I5" s="5"/>
      <c r="J5" s="5">
        <f t="shared" ref="J5:J13" si="1">H5*I5</f>
        <v>0</v>
      </c>
      <c r="K5" s="2">
        <v>0.05</v>
      </c>
      <c r="L5" s="5">
        <f t="shared" ref="L5:L13" si="2">J5*K5</f>
        <v>0</v>
      </c>
      <c r="M5" s="6">
        <f t="shared" ref="M5:M13" si="3">J5+L5</f>
        <v>0</v>
      </c>
    </row>
    <row r="6" spans="1:13">
      <c r="A6" s="1" t="s">
        <v>12</v>
      </c>
      <c r="B6" s="1" t="s">
        <v>39</v>
      </c>
      <c r="C6" s="1" t="s">
        <v>4</v>
      </c>
      <c r="D6" s="1">
        <v>20</v>
      </c>
      <c r="E6" s="1">
        <v>4</v>
      </c>
      <c r="F6" s="1">
        <f t="shared" ref="F6" si="4">D6/E6</f>
        <v>5</v>
      </c>
      <c r="G6" s="1">
        <v>10</v>
      </c>
      <c r="H6" s="1">
        <f t="shared" si="0"/>
        <v>50</v>
      </c>
      <c r="I6" s="5"/>
      <c r="J6" s="5">
        <f t="shared" si="1"/>
        <v>0</v>
      </c>
      <c r="K6" s="2">
        <v>0.05</v>
      </c>
      <c r="L6" s="5">
        <f t="shared" si="2"/>
        <v>0</v>
      </c>
      <c r="M6" s="6">
        <f t="shared" si="3"/>
        <v>0</v>
      </c>
    </row>
    <row r="7" spans="1:13">
      <c r="A7" s="1" t="s">
        <v>13</v>
      </c>
      <c r="B7" s="1" t="s">
        <v>40</v>
      </c>
      <c r="C7" s="1" t="s">
        <v>4</v>
      </c>
      <c r="D7" s="1">
        <v>4</v>
      </c>
      <c r="E7" s="1">
        <v>4</v>
      </c>
      <c r="F7" s="1">
        <v>1</v>
      </c>
      <c r="G7" s="1">
        <v>10</v>
      </c>
      <c r="H7" s="1">
        <f t="shared" si="0"/>
        <v>10</v>
      </c>
      <c r="I7" s="5"/>
      <c r="J7" s="5">
        <f t="shared" si="1"/>
        <v>0</v>
      </c>
      <c r="K7" s="2">
        <v>0.05</v>
      </c>
      <c r="L7" s="5">
        <f t="shared" si="2"/>
        <v>0</v>
      </c>
      <c r="M7" s="6">
        <f t="shared" si="3"/>
        <v>0</v>
      </c>
    </row>
    <row r="8" spans="1:13">
      <c r="A8" s="1" t="s">
        <v>14</v>
      </c>
      <c r="B8" s="1" t="s">
        <v>41</v>
      </c>
      <c r="C8" s="1" t="s">
        <v>4</v>
      </c>
      <c r="D8" s="1">
        <v>8</v>
      </c>
      <c r="E8" s="1">
        <v>4</v>
      </c>
      <c r="F8" s="1">
        <f t="shared" ref="F8" si="5">D8/E8</f>
        <v>2</v>
      </c>
      <c r="G8" s="1">
        <v>10</v>
      </c>
      <c r="H8" s="1">
        <f t="shared" si="0"/>
        <v>20</v>
      </c>
      <c r="I8" s="5"/>
      <c r="J8" s="5">
        <f t="shared" si="1"/>
        <v>0</v>
      </c>
      <c r="K8" s="2">
        <v>0.05</v>
      </c>
      <c r="L8" s="5">
        <f t="shared" si="2"/>
        <v>0</v>
      </c>
      <c r="M8" s="6">
        <f t="shared" si="3"/>
        <v>0</v>
      </c>
    </row>
    <row r="9" spans="1:13">
      <c r="A9" s="1" t="s">
        <v>27</v>
      </c>
      <c r="B9" s="1" t="s">
        <v>42</v>
      </c>
      <c r="C9" s="1" t="s">
        <v>4</v>
      </c>
      <c r="D9" s="1">
        <v>5</v>
      </c>
      <c r="E9" s="1">
        <v>4</v>
      </c>
      <c r="F9" s="1">
        <f>D9/E9</f>
        <v>1.25</v>
      </c>
      <c r="G9" s="1">
        <v>10</v>
      </c>
      <c r="H9" s="1">
        <f t="shared" si="0"/>
        <v>12.5</v>
      </c>
      <c r="I9" s="5"/>
      <c r="J9" s="5">
        <f t="shared" si="1"/>
        <v>0</v>
      </c>
      <c r="K9" s="2">
        <v>0.05</v>
      </c>
      <c r="L9" s="5">
        <f t="shared" si="2"/>
        <v>0</v>
      </c>
      <c r="M9" s="6">
        <f t="shared" si="3"/>
        <v>0</v>
      </c>
    </row>
    <row r="10" spans="1:13">
      <c r="A10" s="1" t="s">
        <v>33</v>
      </c>
      <c r="B10" s="1" t="s">
        <v>43</v>
      </c>
      <c r="C10" s="1" t="s">
        <v>4</v>
      </c>
      <c r="D10" s="1">
        <v>2</v>
      </c>
      <c r="E10" s="1">
        <v>4</v>
      </c>
      <c r="F10" s="1">
        <f t="shared" ref="F10" si="6">D10/E10</f>
        <v>0.5</v>
      </c>
      <c r="G10" s="1">
        <v>10</v>
      </c>
      <c r="H10" s="1">
        <f t="shared" si="0"/>
        <v>5</v>
      </c>
      <c r="I10" s="5"/>
      <c r="J10" s="5">
        <f t="shared" si="1"/>
        <v>0</v>
      </c>
      <c r="K10" s="2">
        <v>0.05</v>
      </c>
      <c r="L10" s="5">
        <f t="shared" si="2"/>
        <v>0</v>
      </c>
      <c r="M10" s="6">
        <f t="shared" si="3"/>
        <v>0</v>
      </c>
    </row>
    <row r="11" spans="1:13">
      <c r="A11" s="1" t="s">
        <v>34</v>
      </c>
      <c r="B11" s="1" t="s">
        <v>44</v>
      </c>
      <c r="C11" s="1" t="s">
        <v>4</v>
      </c>
      <c r="D11" s="1">
        <v>2</v>
      </c>
      <c r="E11" s="1">
        <v>4</v>
      </c>
      <c r="F11" s="1">
        <v>0.5</v>
      </c>
      <c r="G11" s="1">
        <v>10</v>
      </c>
      <c r="H11" s="1">
        <f t="shared" si="0"/>
        <v>5</v>
      </c>
      <c r="I11" s="5"/>
      <c r="J11" s="5">
        <f t="shared" si="1"/>
        <v>0</v>
      </c>
      <c r="K11" s="2">
        <v>0.05</v>
      </c>
      <c r="L11" s="5">
        <f t="shared" si="2"/>
        <v>0</v>
      </c>
      <c r="M11" s="6">
        <f t="shared" si="3"/>
        <v>0</v>
      </c>
    </row>
    <row r="12" spans="1:13">
      <c r="A12" s="1" t="s">
        <v>35</v>
      </c>
      <c r="B12" s="1" t="s">
        <v>45</v>
      </c>
      <c r="C12" s="1" t="s">
        <v>4</v>
      </c>
      <c r="D12" s="1">
        <v>8</v>
      </c>
      <c r="E12" s="1">
        <v>4</v>
      </c>
      <c r="F12" s="1">
        <f t="shared" ref="F12" si="7">D12/E12</f>
        <v>2</v>
      </c>
      <c r="G12" s="1">
        <v>10</v>
      </c>
      <c r="H12" s="1">
        <f t="shared" si="0"/>
        <v>20</v>
      </c>
      <c r="I12" s="5"/>
      <c r="J12" s="5">
        <f t="shared" si="1"/>
        <v>0</v>
      </c>
      <c r="K12" s="2">
        <v>0.05</v>
      </c>
      <c r="L12" s="5">
        <f t="shared" si="2"/>
        <v>0</v>
      </c>
      <c r="M12" s="6">
        <f t="shared" si="3"/>
        <v>0</v>
      </c>
    </row>
    <row r="13" spans="1:13">
      <c r="A13" s="1" t="s">
        <v>36</v>
      </c>
      <c r="B13" s="1" t="s">
        <v>46</v>
      </c>
      <c r="C13" s="1" t="s">
        <v>4</v>
      </c>
      <c r="D13" s="1">
        <v>12</v>
      </c>
      <c r="E13" s="1">
        <v>4</v>
      </c>
      <c r="F13" s="1">
        <v>3</v>
      </c>
      <c r="G13" s="1">
        <v>10</v>
      </c>
      <c r="H13" s="1">
        <f t="shared" si="0"/>
        <v>30</v>
      </c>
      <c r="I13" s="5"/>
      <c r="J13" s="5">
        <f t="shared" si="1"/>
        <v>0</v>
      </c>
      <c r="K13" s="2">
        <v>0.05</v>
      </c>
      <c r="L13" s="5">
        <f t="shared" si="2"/>
        <v>0</v>
      </c>
      <c r="M13" s="6">
        <f t="shared" si="3"/>
        <v>0</v>
      </c>
    </row>
    <row r="14" spans="1:13">
      <c r="A14" s="1" t="s">
        <v>48</v>
      </c>
      <c r="B14" s="1" t="s">
        <v>50</v>
      </c>
      <c r="C14" s="1" t="s">
        <v>4</v>
      </c>
      <c r="D14" s="1">
        <v>30</v>
      </c>
      <c r="E14" s="1">
        <v>4</v>
      </c>
      <c r="F14" s="1">
        <f>D14/E14</f>
        <v>7.5</v>
      </c>
      <c r="G14" s="1">
        <v>10</v>
      </c>
      <c r="H14" s="1">
        <f>F14*10</f>
        <v>75</v>
      </c>
      <c r="I14" s="5"/>
      <c r="J14" s="5">
        <f>H14*I14</f>
        <v>0</v>
      </c>
      <c r="K14" s="2">
        <v>0.05</v>
      </c>
      <c r="L14" s="5">
        <f>J14*K14</f>
        <v>0</v>
      </c>
      <c r="M14" s="6">
        <f>J14+L14</f>
        <v>0</v>
      </c>
    </row>
    <row r="15" spans="1:13">
      <c r="A15" s="1" t="s">
        <v>49</v>
      </c>
      <c r="B15" s="1" t="s">
        <v>51</v>
      </c>
      <c r="C15" s="1" t="s">
        <v>4</v>
      </c>
      <c r="D15" s="1">
        <v>20</v>
      </c>
      <c r="E15" s="1">
        <v>4</v>
      </c>
      <c r="F15" s="1">
        <f>D15/E15</f>
        <v>5</v>
      </c>
      <c r="G15" s="1">
        <v>10</v>
      </c>
      <c r="H15" s="1">
        <f>F15*10</f>
        <v>50</v>
      </c>
      <c r="I15" s="5"/>
      <c r="J15" s="5">
        <f>H15*I15</f>
        <v>0</v>
      </c>
      <c r="K15" s="2">
        <v>0.05</v>
      </c>
      <c r="L15" s="5">
        <f>J15*K15</f>
        <v>0</v>
      </c>
      <c r="M15" s="6">
        <f>J15+L15</f>
        <v>0</v>
      </c>
    </row>
    <row r="16" spans="1:13">
      <c r="A16" s="1" t="s">
        <v>52</v>
      </c>
      <c r="B16" s="1" t="s">
        <v>145</v>
      </c>
      <c r="C16" s="1" t="s">
        <v>4</v>
      </c>
      <c r="D16" s="1">
        <v>6</v>
      </c>
      <c r="E16" s="1">
        <v>4</v>
      </c>
      <c r="F16" s="1">
        <v>1.5</v>
      </c>
      <c r="G16" s="1">
        <v>10</v>
      </c>
      <c r="H16" s="1">
        <v>15</v>
      </c>
      <c r="I16" s="5"/>
      <c r="J16" s="5">
        <f t="shared" ref="J16:J18" si="8">H16*I16</f>
        <v>0</v>
      </c>
      <c r="K16" s="2">
        <v>0.05</v>
      </c>
      <c r="L16" s="5">
        <f t="shared" ref="L16:L18" si="9">J16*K16</f>
        <v>0</v>
      </c>
      <c r="M16" s="6">
        <f t="shared" ref="M16:M18" si="10">J16+L16</f>
        <v>0</v>
      </c>
    </row>
    <row r="17" spans="1:13">
      <c r="A17" s="1" t="s">
        <v>53</v>
      </c>
      <c r="B17" s="1" t="s">
        <v>146</v>
      </c>
      <c r="C17" s="1" t="s">
        <v>4</v>
      </c>
      <c r="D17" s="1">
        <v>6</v>
      </c>
      <c r="E17" s="1">
        <v>4</v>
      </c>
      <c r="F17" s="1">
        <v>1.5</v>
      </c>
      <c r="G17" s="1">
        <v>10</v>
      </c>
      <c r="H17" s="1">
        <v>15</v>
      </c>
      <c r="I17" s="5"/>
      <c r="J17" s="5">
        <f t="shared" si="8"/>
        <v>0</v>
      </c>
      <c r="K17" s="2">
        <v>0.05</v>
      </c>
      <c r="L17" s="5">
        <f t="shared" si="9"/>
        <v>0</v>
      </c>
      <c r="M17" s="6">
        <f t="shared" si="10"/>
        <v>0</v>
      </c>
    </row>
    <row r="18" spans="1:13">
      <c r="A18" s="1" t="s">
        <v>54</v>
      </c>
      <c r="B18" s="1" t="s">
        <v>147</v>
      </c>
      <c r="C18" s="1" t="s">
        <v>4</v>
      </c>
      <c r="D18" s="1">
        <v>6</v>
      </c>
      <c r="E18" s="1">
        <v>4</v>
      </c>
      <c r="F18" s="1">
        <v>1.5</v>
      </c>
      <c r="G18" s="1">
        <v>10</v>
      </c>
      <c r="H18" s="1">
        <v>6</v>
      </c>
      <c r="I18" s="5"/>
      <c r="J18" s="5">
        <f t="shared" si="8"/>
        <v>0</v>
      </c>
      <c r="K18" s="2">
        <v>0.05</v>
      </c>
      <c r="L18" s="5">
        <f t="shared" si="9"/>
        <v>0</v>
      </c>
      <c r="M18" s="6">
        <f t="shared" si="10"/>
        <v>0</v>
      </c>
    </row>
    <row r="19" spans="1:13">
      <c r="I19" t="s">
        <v>18</v>
      </c>
      <c r="J19" s="7">
        <f>SUM(J3:J18)</f>
        <v>0</v>
      </c>
      <c r="L19" s="7">
        <f>SUM(L3:L18)</f>
        <v>0</v>
      </c>
      <c r="M19" s="7">
        <f>SUM(M3:M18)</f>
        <v>0</v>
      </c>
    </row>
  </sheetData>
  <mergeCells count="2">
    <mergeCell ref="A1:B1"/>
    <mergeCell ref="D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67"/>
  <sheetViews>
    <sheetView topLeftCell="A43" workbookViewId="0">
      <selection activeCell="J28" sqref="J28"/>
    </sheetView>
  </sheetViews>
  <sheetFormatPr defaultRowHeight="14.25"/>
  <cols>
    <col min="2" max="2" width="34.625" customWidth="1"/>
    <col min="6" max="6" width="13.75" customWidth="1"/>
    <col min="8" max="8" width="14.375" customWidth="1"/>
    <col min="9" max="10" width="10" customWidth="1"/>
    <col min="11" max="11" width="6.625" customWidth="1"/>
    <col min="13" max="13" width="13.75" customWidth="1"/>
  </cols>
  <sheetData>
    <row r="1" spans="1:13" ht="15">
      <c r="A1" s="19" t="s">
        <v>222</v>
      </c>
      <c r="B1" s="19"/>
      <c r="C1" s="9"/>
      <c r="D1" s="20" t="s">
        <v>22</v>
      </c>
      <c r="E1" s="20"/>
      <c r="F1" s="20"/>
      <c r="G1" s="20"/>
      <c r="H1" s="9"/>
      <c r="I1" s="9"/>
      <c r="J1" s="9"/>
      <c r="K1" s="9"/>
      <c r="L1" s="9"/>
      <c r="M1" s="9"/>
    </row>
    <row r="2" spans="1:13" ht="38.2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66</v>
      </c>
      <c r="C3" s="1" t="s">
        <v>4</v>
      </c>
      <c r="D3" s="1">
        <v>16</v>
      </c>
      <c r="E3" s="1">
        <v>4</v>
      </c>
      <c r="F3" s="1">
        <v>4</v>
      </c>
      <c r="G3" s="1">
        <v>10</v>
      </c>
      <c r="H3" s="1">
        <f>F3*10</f>
        <v>40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67</v>
      </c>
      <c r="C4" s="1" t="s">
        <v>68</v>
      </c>
      <c r="D4" s="1">
        <v>16</v>
      </c>
      <c r="E4" s="1">
        <v>4</v>
      </c>
      <c r="F4" s="1">
        <f t="shared" ref="F4" si="0">D4/E4</f>
        <v>4</v>
      </c>
      <c r="G4" s="1">
        <v>10</v>
      </c>
      <c r="H4" s="1">
        <f t="shared" ref="H4" si="1">F4*10</f>
        <v>40</v>
      </c>
      <c r="I4" s="5"/>
      <c r="J4" s="5">
        <f t="shared" ref="J4" si="2">H4*I4</f>
        <v>0</v>
      </c>
      <c r="K4" s="2">
        <v>0.05</v>
      </c>
      <c r="L4" s="5">
        <f t="shared" ref="L4" si="3">J4*K4</f>
        <v>0</v>
      </c>
      <c r="M4" s="6">
        <f t="shared" ref="M4" si="4">J4+L4</f>
        <v>0</v>
      </c>
    </row>
    <row r="5" spans="1:13">
      <c r="A5" s="1" t="s">
        <v>11</v>
      </c>
      <c r="B5" s="1" t="s">
        <v>148</v>
      </c>
      <c r="C5" s="1" t="s">
        <v>149</v>
      </c>
      <c r="D5" s="1">
        <v>10</v>
      </c>
      <c r="E5" s="1">
        <v>4</v>
      </c>
      <c r="F5" s="1">
        <v>2.5</v>
      </c>
      <c r="G5" s="1">
        <v>10</v>
      </c>
      <c r="H5" s="1">
        <f t="shared" ref="H5:H22" si="5">F5*10</f>
        <v>25</v>
      </c>
      <c r="I5" s="5"/>
      <c r="J5" s="5">
        <f t="shared" ref="J5:J22" si="6">H5*I5</f>
        <v>0</v>
      </c>
      <c r="K5" s="2">
        <v>0.05</v>
      </c>
      <c r="L5" s="5">
        <f t="shared" ref="L5:L22" si="7">J5*K5</f>
        <v>0</v>
      </c>
      <c r="M5" s="6">
        <f t="shared" ref="M5:M22" si="8">J5+L5</f>
        <v>0</v>
      </c>
    </row>
    <row r="6" spans="1:13">
      <c r="A6" s="1" t="s">
        <v>12</v>
      </c>
      <c r="B6" s="1" t="s">
        <v>71</v>
      </c>
      <c r="C6" s="1" t="s">
        <v>70</v>
      </c>
      <c r="D6" s="1">
        <v>40</v>
      </c>
      <c r="E6" s="1">
        <v>4</v>
      </c>
      <c r="F6" s="1">
        <f t="shared" ref="F6" si="9">D6/E6</f>
        <v>10</v>
      </c>
      <c r="G6" s="1">
        <v>10</v>
      </c>
      <c r="H6" s="1">
        <f t="shared" si="5"/>
        <v>100</v>
      </c>
      <c r="I6" s="5"/>
      <c r="J6" s="5">
        <f t="shared" si="6"/>
        <v>0</v>
      </c>
      <c r="K6" s="2">
        <v>0.05</v>
      </c>
      <c r="L6" s="5">
        <f t="shared" si="7"/>
        <v>0</v>
      </c>
      <c r="M6" s="6">
        <f t="shared" si="8"/>
        <v>0</v>
      </c>
    </row>
    <row r="7" spans="1:13">
      <c r="A7" s="1" t="s">
        <v>13</v>
      </c>
      <c r="B7" s="1" t="s">
        <v>153</v>
      </c>
      <c r="C7" s="1" t="s">
        <v>47</v>
      </c>
      <c r="D7" s="1">
        <v>40</v>
      </c>
      <c r="E7" s="1">
        <v>4</v>
      </c>
      <c r="F7" s="1">
        <f t="shared" ref="F7" si="10">D7/E7</f>
        <v>10</v>
      </c>
      <c r="G7" s="1">
        <v>10</v>
      </c>
      <c r="H7" s="1">
        <f t="shared" si="5"/>
        <v>100</v>
      </c>
      <c r="I7" s="5"/>
      <c r="J7" s="5">
        <f t="shared" si="6"/>
        <v>0</v>
      </c>
      <c r="K7" s="2">
        <v>0.05</v>
      </c>
      <c r="L7" s="5">
        <f t="shared" si="7"/>
        <v>0</v>
      </c>
      <c r="M7" s="6">
        <f t="shared" si="8"/>
        <v>0</v>
      </c>
    </row>
    <row r="8" spans="1:13" ht="57">
      <c r="A8" s="1" t="s">
        <v>14</v>
      </c>
      <c r="B8" s="3" t="s">
        <v>154</v>
      </c>
      <c r="C8" s="1" t="s">
        <v>150</v>
      </c>
      <c r="D8" s="1">
        <v>6</v>
      </c>
      <c r="E8" s="1">
        <v>4</v>
      </c>
      <c r="F8" s="1">
        <f>D8/E8</f>
        <v>1.5</v>
      </c>
      <c r="G8" s="1">
        <v>10</v>
      </c>
      <c r="H8" s="1">
        <f t="shared" si="5"/>
        <v>15</v>
      </c>
      <c r="I8" s="5"/>
      <c r="J8" s="5">
        <f t="shared" si="6"/>
        <v>0</v>
      </c>
      <c r="K8" s="2">
        <v>0.05</v>
      </c>
      <c r="L8" s="5">
        <f t="shared" si="7"/>
        <v>0</v>
      </c>
      <c r="M8" s="6">
        <f t="shared" si="8"/>
        <v>0</v>
      </c>
    </row>
    <row r="9" spans="1:13">
      <c r="A9" s="1" t="s">
        <v>27</v>
      </c>
      <c r="B9" s="1" t="s">
        <v>72</v>
      </c>
      <c r="C9" s="1" t="s">
        <v>155</v>
      </c>
      <c r="D9" s="1">
        <v>32</v>
      </c>
      <c r="E9" s="1">
        <v>4</v>
      </c>
      <c r="F9" s="1">
        <f t="shared" ref="F9" si="11">D9/E9</f>
        <v>8</v>
      </c>
      <c r="G9" s="1">
        <v>10</v>
      </c>
      <c r="H9" s="1">
        <f t="shared" si="5"/>
        <v>80</v>
      </c>
      <c r="I9" s="5"/>
      <c r="J9" s="5">
        <f t="shared" si="6"/>
        <v>0</v>
      </c>
      <c r="K9" s="2">
        <v>0.05</v>
      </c>
      <c r="L9" s="5">
        <f t="shared" si="7"/>
        <v>0</v>
      </c>
      <c r="M9" s="6">
        <f t="shared" si="8"/>
        <v>0</v>
      </c>
    </row>
    <row r="10" spans="1:13">
      <c r="A10" s="1" t="s">
        <v>33</v>
      </c>
      <c r="B10" s="1" t="s">
        <v>73</v>
      </c>
      <c r="C10" s="1" t="s">
        <v>74</v>
      </c>
      <c r="D10" s="1">
        <v>2</v>
      </c>
      <c r="E10" s="1">
        <v>4</v>
      </c>
      <c r="F10" s="1">
        <v>0.5</v>
      </c>
      <c r="G10" s="1">
        <v>10</v>
      </c>
      <c r="H10" s="1">
        <f t="shared" si="5"/>
        <v>5</v>
      </c>
      <c r="I10" s="5"/>
      <c r="J10" s="5">
        <f t="shared" si="6"/>
        <v>0</v>
      </c>
      <c r="K10" s="2">
        <v>0.05</v>
      </c>
      <c r="L10" s="5">
        <f t="shared" si="7"/>
        <v>0</v>
      </c>
      <c r="M10" s="6">
        <f t="shared" si="8"/>
        <v>0</v>
      </c>
    </row>
    <row r="11" spans="1:13">
      <c r="A11" s="1" t="s">
        <v>34</v>
      </c>
      <c r="B11" s="1" t="s">
        <v>75</v>
      </c>
      <c r="C11" s="1" t="s">
        <v>47</v>
      </c>
      <c r="D11" s="1">
        <v>8</v>
      </c>
      <c r="E11" s="1">
        <v>4</v>
      </c>
      <c r="F11" s="1">
        <f t="shared" ref="F11" si="12">D11/E11</f>
        <v>2</v>
      </c>
      <c r="G11" s="1">
        <v>10</v>
      </c>
      <c r="H11" s="1">
        <f t="shared" si="5"/>
        <v>20</v>
      </c>
      <c r="I11" s="5"/>
      <c r="J11" s="5">
        <f t="shared" si="6"/>
        <v>0</v>
      </c>
      <c r="K11" s="2">
        <v>0.05</v>
      </c>
      <c r="L11" s="5">
        <f t="shared" si="7"/>
        <v>0</v>
      </c>
      <c r="M11" s="6">
        <f t="shared" si="8"/>
        <v>0</v>
      </c>
    </row>
    <row r="12" spans="1:13" ht="71.25">
      <c r="A12" s="1" t="s">
        <v>35</v>
      </c>
      <c r="B12" s="3" t="s">
        <v>157</v>
      </c>
      <c r="C12" s="1" t="s">
        <v>156</v>
      </c>
      <c r="D12" s="1">
        <v>80</v>
      </c>
      <c r="E12" s="1">
        <v>4</v>
      </c>
      <c r="F12" s="1">
        <v>20</v>
      </c>
      <c r="G12" s="1">
        <v>10</v>
      </c>
      <c r="H12" s="1">
        <f t="shared" si="5"/>
        <v>200</v>
      </c>
      <c r="I12" s="5"/>
      <c r="J12" s="5">
        <f t="shared" si="6"/>
        <v>0</v>
      </c>
      <c r="K12" s="2">
        <v>0.05</v>
      </c>
      <c r="L12" s="5">
        <f t="shared" si="7"/>
        <v>0</v>
      </c>
      <c r="M12" s="6">
        <f t="shared" si="8"/>
        <v>0</v>
      </c>
    </row>
    <row r="13" spans="1:13">
      <c r="A13" s="1" t="s">
        <v>36</v>
      </c>
      <c r="B13" s="1" t="s">
        <v>158</v>
      </c>
      <c r="C13" s="1" t="s">
        <v>76</v>
      </c>
      <c r="D13" s="1">
        <v>4</v>
      </c>
      <c r="E13" s="1">
        <v>4</v>
      </c>
      <c r="F13" s="1">
        <f t="shared" ref="F13" si="13">D13/E13</f>
        <v>1</v>
      </c>
      <c r="G13" s="1">
        <v>10</v>
      </c>
      <c r="H13" s="1">
        <f t="shared" si="5"/>
        <v>10</v>
      </c>
      <c r="I13" s="5"/>
      <c r="J13" s="5">
        <f t="shared" si="6"/>
        <v>0</v>
      </c>
      <c r="K13" s="2">
        <v>0.05</v>
      </c>
      <c r="L13" s="5">
        <f t="shared" si="7"/>
        <v>0</v>
      </c>
      <c r="M13" s="6">
        <f t="shared" si="8"/>
        <v>0</v>
      </c>
    </row>
    <row r="14" spans="1:13" ht="28.5">
      <c r="A14" s="1" t="s">
        <v>48</v>
      </c>
      <c r="B14" s="3" t="s">
        <v>159</v>
      </c>
      <c r="C14" s="1" t="s">
        <v>47</v>
      </c>
      <c r="D14" s="1">
        <v>40</v>
      </c>
      <c r="E14" s="1">
        <v>4</v>
      </c>
      <c r="F14" s="1">
        <f t="shared" ref="F14" si="14">D14/E14</f>
        <v>10</v>
      </c>
      <c r="G14" s="1">
        <v>10</v>
      </c>
      <c r="H14" s="1">
        <f t="shared" si="5"/>
        <v>100</v>
      </c>
      <c r="I14" s="5"/>
      <c r="J14" s="5">
        <f t="shared" si="6"/>
        <v>0</v>
      </c>
      <c r="K14" s="2">
        <v>0.05</v>
      </c>
      <c r="L14" s="5">
        <f t="shared" si="7"/>
        <v>0</v>
      </c>
      <c r="M14" s="6">
        <f t="shared" si="8"/>
        <v>0</v>
      </c>
    </row>
    <row r="15" spans="1:13">
      <c r="A15" s="1" t="s">
        <v>49</v>
      </c>
      <c r="B15" s="1" t="s">
        <v>78</v>
      </c>
      <c r="C15" s="1" t="s">
        <v>160</v>
      </c>
      <c r="D15" s="1">
        <v>16</v>
      </c>
      <c r="E15" s="1">
        <v>4</v>
      </c>
      <c r="F15" s="1">
        <v>4</v>
      </c>
      <c r="G15" s="1">
        <v>10</v>
      </c>
      <c r="H15" s="1">
        <f t="shared" si="5"/>
        <v>40</v>
      </c>
      <c r="I15" s="5"/>
      <c r="J15" s="5">
        <f t="shared" si="6"/>
        <v>0</v>
      </c>
      <c r="K15" s="2">
        <v>0.05</v>
      </c>
      <c r="L15" s="5">
        <f t="shared" si="7"/>
        <v>0</v>
      </c>
      <c r="M15" s="6">
        <f t="shared" si="8"/>
        <v>0</v>
      </c>
    </row>
    <row r="16" spans="1:13" ht="42.75">
      <c r="A16" s="1" t="s">
        <v>52</v>
      </c>
      <c r="B16" s="3" t="s">
        <v>162</v>
      </c>
      <c r="C16" s="1" t="s">
        <v>161</v>
      </c>
      <c r="D16" s="1">
        <v>20</v>
      </c>
      <c r="E16" s="1">
        <v>4</v>
      </c>
      <c r="F16" s="1">
        <v>5</v>
      </c>
      <c r="G16" s="1">
        <v>10</v>
      </c>
      <c r="H16" s="1">
        <f t="shared" si="5"/>
        <v>50</v>
      </c>
      <c r="I16" s="5"/>
      <c r="J16" s="5">
        <f t="shared" si="6"/>
        <v>0</v>
      </c>
      <c r="K16" s="2">
        <v>0.05</v>
      </c>
      <c r="L16" s="5">
        <f t="shared" si="7"/>
        <v>0</v>
      </c>
      <c r="M16" s="6">
        <f t="shared" si="8"/>
        <v>0</v>
      </c>
    </row>
    <row r="17" spans="1:13">
      <c r="A17" s="1" t="s">
        <v>53</v>
      </c>
      <c r="B17" s="1" t="s">
        <v>80</v>
      </c>
      <c r="C17" s="1" t="s">
        <v>163</v>
      </c>
      <c r="D17" s="1">
        <v>8</v>
      </c>
      <c r="E17" s="1">
        <v>4</v>
      </c>
      <c r="F17" s="1">
        <f t="shared" ref="F17" si="15">D17/E17</f>
        <v>2</v>
      </c>
      <c r="G17" s="1">
        <v>10</v>
      </c>
      <c r="H17" s="1">
        <f t="shared" si="5"/>
        <v>20</v>
      </c>
      <c r="I17" s="5"/>
      <c r="J17" s="5">
        <f t="shared" si="6"/>
        <v>0</v>
      </c>
      <c r="K17" s="2">
        <v>0.05</v>
      </c>
      <c r="L17" s="5">
        <f t="shared" si="7"/>
        <v>0</v>
      </c>
      <c r="M17" s="6">
        <f t="shared" si="8"/>
        <v>0</v>
      </c>
    </row>
    <row r="18" spans="1:13">
      <c r="A18" s="1" t="s">
        <v>54</v>
      </c>
      <c r="B18" s="1" t="s">
        <v>164</v>
      </c>
      <c r="C18" s="1" t="s">
        <v>47</v>
      </c>
      <c r="D18" s="1">
        <v>28</v>
      </c>
      <c r="E18" s="1">
        <v>4</v>
      </c>
      <c r="F18" s="1">
        <f t="shared" ref="F18" si="16">D18/E18</f>
        <v>7</v>
      </c>
      <c r="G18" s="1">
        <v>10</v>
      </c>
      <c r="H18" s="1">
        <f t="shared" si="5"/>
        <v>70</v>
      </c>
      <c r="I18" s="5"/>
      <c r="J18" s="5">
        <f t="shared" si="6"/>
        <v>0</v>
      </c>
      <c r="K18" s="2">
        <v>0.05</v>
      </c>
      <c r="L18" s="5">
        <f t="shared" si="7"/>
        <v>0</v>
      </c>
      <c r="M18" s="6">
        <f t="shared" si="8"/>
        <v>0</v>
      </c>
    </row>
    <row r="19" spans="1:13">
      <c r="A19" s="1" t="s">
        <v>55</v>
      </c>
      <c r="B19" s="1" t="s">
        <v>82</v>
      </c>
      <c r="C19" s="1" t="s">
        <v>83</v>
      </c>
      <c r="D19" s="1">
        <v>24</v>
      </c>
      <c r="E19" s="1">
        <v>4</v>
      </c>
      <c r="F19" s="1">
        <v>6</v>
      </c>
      <c r="G19" s="1">
        <v>10</v>
      </c>
      <c r="H19" s="1">
        <f t="shared" si="5"/>
        <v>60</v>
      </c>
      <c r="I19" s="5"/>
      <c r="J19" s="5">
        <f t="shared" si="6"/>
        <v>0</v>
      </c>
      <c r="K19" s="2">
        <v>0.05</v>
      </c>
      <c r="L19" s="5">
        <f t="shared" si="7"/>
        <v>0</v>
      </c>
      <c r="M19" s="6">
        <f t="shared" si="8"/>
        <v>0</v>
      </c>
    </row>
    <row r="20" spans="1:13" ht="28.5">
      <c r="A20" s="1" t="s">
        <v>56</v>
      </c>
      <c r="B20" s="3" t="s">
        <v>165</v>
      </c>
      <c r="C20" s="1" t="s">
        <v>4</v>
      </c>
      <c r="D20" s="1">
        <v>32</v>
      </c>
      <c r="E20" s="1">
        <v>4</v>
      </c>
      <c r="F20" s="1">
        <f t="shared" ref="F20" si="17">D20/E20</f>
        <v>8</v>
      </c>
      <c r="G20" s="1">
        <v>10</v>
      </c>
      <c r="H20" s="1">
        <f t="shared" si="5"/>
        <v>80</v>
      </c>
      <c r="I20" s="5"/>
      <c r="J20" s="5">
        <f t="shared" si="6"/>
        <v>0</v>
      </c>
      <c r="K20" s="2">
        <v>0.05</v>
      </c>
      <c r="L20" s="5">
        <f t="shared" si="7"/>
        <v>0</v>
      </c>
      <c r="M20" s="6">
        <f t="shared" si="8"/>
        <v>0</v>
      </c>
    </row>
    <row r="21" spans="1:13" ht="57">
      <c r="A21" s="1" t="s">
        <v>57</v>
      </c>
      <c r="B21" s="3" t="s">
        <v>166</v>
      </c>
      <c r="C21" s="1" t="s">
        <v>83</v>
      </c>
      <c r="D21" s="1">
        <v>60</v>
      </c>
      <c r="E21" s="1">
        <v>4</v>
      </c>
      <c r="F21" s="1">
        <v>15</v>
      </c>
      <c r="G21" s="1">
        <v>10</v>
      </c>
      <c r="H21" s="1">
        <f t="shared" si="5"/>
        <v>150</v>
      </c>
      <c r="I21" s="5"/>
      <c r="J21" s="5">
        <f t="shared" si="6"/>
        <v>0</v>
      </c>
      <c r="K21" s="2">
        <v>0.05</v>
      </c>
      <c r="L21" s="5">
        <f t="shared" si="7"/>
        <v>0</v>
      </c>
      <c r="M21" s="6">
        <f t="shared" si="8"/>
        <v>0</v>
      </c>
    </row>
    <row r="22" spans="1:13" ht="71.25">
      <c r="A22" s="1" t="s">
        <v>58</v>
      </c>
      <c r="B22" s="3" t="s">
        <v>167</v>
      </c>
      <c r="C22" s="1" t="s">
        <v>85</v>
      </c>
      <c r="D22" s="1">
        <v>96</v>
      </c>
      <c r="E22" s="1">
        <v>4</v>
      </c>
      <c r="F22" s="1">
        <f t="shared" ref="F22" si="18">D22/E22</f>
        <v>24</v>
      </c>
      <c r="G22" s="1">
        <v>10</v>
      </c>
      <c r="H22" s="1">
        <f t="shared" si="5"/>
        <v>240</v>
      </c>
      <c r="I22" s="5"/>
      <c r="J22" s="5">
        <f t="shared" si="6"/>
        <v>0</v>
      </c>
      <c r="K22" s="2">
        <v>0.05</v>
      </c>
      <c r="L22" s="5">
        <f t="shared" si="7"/>
        <v>0</v>
      </c>
      <c r="M22" s="6">
        <f t="shared" si="8"/>
        <v>0</v>
      </c>
    </row>
    <row r="23" spans="1:13">
      <c r="A23" s="1" t="s">
        <v>59</v>
      </c>
      <c r="B23" s="1" t="s">
        <v>86</v>
      </c>
      <c r="C23" s="1" t="s">
        <v>87</v>
      </c>
      <c r="D23" s="1">
        <v>4</v>
      </c>
      <c r="E23" s="1">
        <v>4</v>
      </c>
      <c r="F23" s="1">
        <v>1</v>
      </c>
      <c r="G23" s="1">
        <v>10</v>
      </c>
      <c r="H23" s="1">
        <f t="shared" ref="H23:H30" si="19">F23*10</f>
        <v>10</v>
      </c>
      <c r="I23" s="5"/>
      <c r="J23" s="5">
        <f t="shared" ref="J23:J30" si="20">H23*I23</f>
        <v>0</v>
      </c>
      <c r="K23" s="2">
        <v>0.05</v>
      </c>
      <c r="L23" s="5">
        <f t="shared" ref="L23:L30" si="21">J23*K23</f>
        <v>0</v>
      </c>
      <c r="M23" s="6">
        <f t="shared" ref="M23:M30" si="22">J23+L23</f>
        <v>0</v>
      </c>
    </row>
    <row r="24" spans="1:13" ht="28.5">
      <c r="A24" s="1" t="s">
        <v>60</v>
      </c>
      <c r="B24" s="3" t="s">
        <v>168</v>
      </c>
      <c r="C24" s="1" t="s">
        <v>76</v>
      </c>
      <c r="D24" s="1">
        <v>28</v>
      </c>
      <c r="E24" s="1">
        <v>4</v>
      </c>
      <c r="F24" s="1">
        <f t="shared" ref="F24" si="23">D24/E24</f>
        <v>7</v>
      </c>
      <c r="G24" s="1">
        <v>10</v>
      </c>
      <c r="H24" s="1">
        <f t="shared" si="19"/>
        <v>70</v>
      </c>
      <c r="I24" s="5"/>
      <c r="J24" s="5">
        <f t="shared" si="20"/>
        <v>0</v>
      </c>
      <c r="K24" s="2">
        <v>0.05</v>
      </c>
      <c r="L24" s="5">
        <f t="shared" si="21"/>
        <v>0</v>
      </c>
      <c r="M24" s="6">
        <f t="shared" si="22"/>
        <v>0</v>
      </c>
    </row>
    <row r="25" spans="1:13">
      <c r="A25" s="1" t="s">
        <v>61</v>
      </c>
      <c r="B25" s="1" t="s">
        <v>88</v>
      </c>
      <c r="C25" s="1" t="s">
        <v>76</v>
      </c>
      <c r="D25" s="1">
        <v>4</v>
      </c>
      <c r="E25" s="1">
        <v>4</v>
      </c>
      <c r="F25" s="1">
        <f t="shared" ref="F25" si="24">D25/E25</f>
        <v>1</v>
      </c>
      <c r="G25" s="1">
        <v>10</v>
      </c>
      <c r="H25" s="1">
        <f t="shared" si="19"/>
        <v>10</v>
      </c>
      <c r="I25" s="5"/>
      <c r="J25" s="5">
        <f t="shared" si="20"/>
        <v>0</v>
      </c>
      <c r="K25" s="2">
        <v>0.05</v>
      </c>
      <c r="L25" s="5">
        <f t="shared" si="21"/>
        <v>0</v>
      </c>
      <c r="M25" s="6">
        <f t="shared" si="22"/>
        <v>0</v>
      </c>
    </row>
    <row r="26" spans="1:13">
      <c r="A26" s="1" t="s">
        <v>62</v>
      </c>
      <c r="B26" s="1" t="s">
        <v>89</v>
      </c>
      <c r="C26" s="1" t="s">
        <v>90</v>
      </c>
      <c r="D26" s="1">
        <v>48</v>
      </c>
      <c r="E26" s="1">
        <v>4</v>
      </c>
      <c r="F26" s="1">
        <v>12</v>
      </c>
      <c r="G26" s="1">
        <v>10</v>
      </c>
      <c r="H26" s="1">
        <f t="shared" si="19"/>
        <v>120</v>
      </c>
      <c r="I26" s="5"/>
      <c r="J26" s="5">
        <f t="shared" si="20"/>
        <v>0</v>
      </c>
      <c r="K26" s="2">
        <v>0.05</v>
      </c>
      <c r="L26" s="5">
        <f t="shared" si="21"/>
        <v>0</v>
      </c>
      <c r="M26" s="6">
        <f t="shared" si="22"/>
        <v>0</v>
      </c>
    </row>
    <row r="27" spans="1:13">
      <c r="A27" s="1" t="s">
        <v>63</v>
      </c>
      <c r="B27" s="1" t="s">
        <v>91</v>
      </c>
      <c r="C27" s="1" t="s">
        <v>92</v>
      </c>
      <c r="D27" s="1">
        <v>4</v>
      </c>
      <c r="E27" s="1">
        <v>4</v>
      </c>
      <c r="F27" s="1">
        <v>1</v>
      </c>
      <c r="G27" s="1">
        <v>10</v>
      </c>
      <c r="H27" s="1">
        <f t="shared" si="19"/>
        <v>10</v>
      </c>
      <c r="I27" s="5"/>
      <c r="J27" s="5">
        <f t="shared" si="20"/>
        <v>0</v>
      </c>
      <c r="K27" s="2">
        <v>0.05</v>
      </c>
      <c r="L27" s="5">
        <f t="shared" si="21"/>
        <v>0</v>
      </c>
      <c r="M27" s="6">
        <f t="shared" si="22"/>
        <v>0</v>
      </c>
    </row>
    <row r="28" spans="1:13" ht="28.5">
      <c r="A28" s="1" t="s">
        <v>64</v>
      </c>
      <c r="B28" s="3" t="s">
        <v>169</v>
      </c>
      <c r="C28" s="1" t="s">
        <v>47</v>
      </c>
      <c r="D28" s="1">
        <v>4</v>
      </c>
      <c r="E28" s="1">
        <v>4</v>
      </c>
      <c r="F28" s="1">
        <v>1</v>
      </c>
      <c r="G28" s="1">
        <v>10</v>
      </c>
      <c r="H28" s="1">
        <f t="shared" si="19"/>
        <v>10</v>
      </c>
      <c r="I28" s="5"/>
      <c r="J28" s="5">
        <f t="shared" si="20"/>
        <v>0</v>
      </c>
      <c r="K28" s="2">
        <v>0.05</v>
      </c>
      <c r="L28" s="5">
        <f t="shared" si="21"/>
        <v>0</v>
      </c>
      <c r="M28" s="6">
        <f t="shared" si="22"/>
        <v>0</v>
      </c>
    </row>
    <row r="29" spans="1:13" s="16" customFormat="1" ht="28.5">
      <c r="A29" s="3" t="s">
        <v>65</v>
      </c>
      <c r="B29" s="3" t="s">
        <v>170</v>
      </c>
      <c r="C29" s="3" t="s">
        <v>76</v>
      </c>
      <c r="D29" s="3">
        <v>28</v>
      </c>
      <c r="E29" s="3">
        <v>4</v>
      </c>
      <c r="F29" s="3">
        <v>7</v>
      </c>
      <c r="G29" s="3">
        <v>10</v>
      </c>
      <c r="H29" s="3">
        <f t="shared" si="19"/>
        <v>70</v>
      </c>
      <c r="I29" s="6"/>
      <c r="J29" s="6">
        <f t="shared" si="20"/>
        <v>0</v>
      </c>
      <c r="K29" s="15">
        <v>0.05</v>
      </c>
      <c r="L29" s="6">
        <f t="shared" si="21"/>
        <v>0</v>
      </c>
      <c r="M29" s="6">
        <f t="shared" si="22"/>
        <v>0</v>
      </c>
    </row>
    <row r="30" spans="1:13" ht="28.5">
      <c r="A30" s="1" t="s">
        <v>116</v>
      </c>
      <c r="B30" s="3" t="s">
        <v>172</v>
      </c>
      <c r="C30" s="1" t="s">
        <v>90</v>
      </c>
      <c r="D30" s="1">
        <v>8</v>
      </c>
      <c r="E30" s="1">
        <v>4</v>
      </c>
      <c r="F30" s="1">
        <f t="shared" ref="F30" si="25">D30/E30</f>
        <v>2</v>
      </c>
      <c r="G30" s="1">
        <v>10</v>
      </c>
      <c r="H30" s="1">
        <f t="shared" si="19"/>
        <v>20</v>
      </c>
      <c r="I30" s="5"/>
      <c r="J30" s="5">
        <f t="shared" si="20"/>
        <v>0</v>
      </c>
      <c r="K30" s="2">
        <v>0.05</v>
      </c>
      <c r="L30" s="5">
        <f t="shared" si="21"/>
        <v>0</v>
      </c>
      <c r="M30" s="6">
        <f t="shared" si="22"/>
        <v>0</v>
      </c>
    </row>
    <row r="31" spans="1:13">
      <c r="A31" s="1" t="s">
        <v>117</v>
      </c>
      <c r="B31" s="1" t="s">
        <v>171</v>
      </c>
      <c r="C31" s="1" t="s">
        <v>76</v>
      </c>
      <c r="D31" s="1">
        <v>40</v>
      </c>
      <c r="E31" s="1">
        <v>4</v>
      </c>
      <c r="F31" s="1">
        <v>10</v>
      </c>
      <c r="G31" s="1">
        <v>10</v>
      </c>
      <c r="H31" s="1">
        <f t="shared" ref="H31:H34" si="26">F31*10</f>
        <v>100</v>
      </c>
      <c r="I31" s="5"/>
      <c r="J31" s="5">
        <f t="shared" ref="J31:J32" si="27">H31*I31</f>
        <v>0</v>
      </c>
      <c r="K31" s="2">
        <v>0.05</v>
      </c>
      <c r="L31" s="5">
        <f t="shared" ref="L31:L34" si="28">J31*K31</f>
        <v>0</v>
      </c>
      <c r="M31" s="6">
        <f t="shared" ref="M31:M34" si="29">J31+L31</f>
        <v>0</v>
      </c>
    </row>
    <row r="32" spans="1:13">
      <c r="A32" s="1" t="s">
        <v>118</v>
      </c>
      <c r="B32" s="1" t="s">
        <v>173</v>
      </c>
      <c r="C32" s="1" t="s">
        <v>47</v>
      </c>
      <c r="D32" s="1">
        <v>28</v>
      </c>
      <c r="E32" s="1">
        <v>4</v>
      </c>
      <c r="F32" s="1">
        <f t="shared" ref="F32" si="30">D32/E32</f>
        <v>7</v>
      </c>
      <c r="G32" s="1">
        <v>10</v>
      </c>
      <c r="H32" s="1">
        <f t="shared" si="26"/>
        <v>70</v>
      </c>
      <c r="I32" s="5"/>
      <c r="J32" s="5">
        <f t="shared" si="27"/>
        <v>0</v>
      </c>
      <c r="K32" s="2">
        <v>0.05</v>
      </c>
      <c r="L32" s="5">
        <f t="shared" si="28"/>
        <v>0</v>
      </c>
      <c r="M32" s="6">
        <f t="shared" si="29"/>
        <v>0</v>
      </c>
    </row>
    <row r="33" spans="1:13">
      <c r="A33" s="1" t="s">
        <v>119</v>
      </c>
      <c r="B33" s="1" t="s">
        <v>174</v>
      </c>
      <c r="C33" s="1" t="s">
        <v>79</v>
      </c>
      <c r="D33" s="1">
        <v>48</v>
      </c>
      <c r="E33" s="1">
        <v>4</v>
      </c>
      <c r="F33" s="1">
        <f t="shared" ref="F33" si="31">D33/E33</f>
        <v>12</v>
      </c>
      <c r="G33" s="1">
        <v>10</v>
      </c>
      <c r="H33" s="1">
        <f t="shared" si="26"/>
        <v>120</v>
      </c>
      <c r="I33" s="5"/>
      <c r="J33" s="5">
        <f t="shared" ref="J33:J42" si="32">H33*I33</f>
        <v>0</v>
      </c>
      <c r="K33" s="2">
        <v>0.05</v>
      </c>
      <c r="L33" s="5">
        <f t="shared" si="28"/>
        <v>0</v>
      </c>
      <c r="M33" s="6">
        <f t="shared" si="29"/>
        <v>0</v>
      </c>
    </row>
    <row r="34" spans="1:13">
      <c r="A34" s="1" t="s">
        <v>120</v>
      </c>
      <c r="B34" s="1" t="s">
        <v>106</v>
      </c>
      <c r="C34" s="1" t="s">
        <v>175</v>
      </c>
      <c r="D34" s="1">
        <v>10</v>
      </c>
      <c r="E34" s="1">
        <v>4</v>
      </c>
      <c r="F34" s="1">
        <v>2.5</v>
      </c>
      <c r="G34" s="1">
        <v>10</v>
      </c>
      <c r="H34" s="1">
        <f t="shared" si="26"/>
        <v>25</v>
      </c>
      <c r="I34" s="5"/>
      <c r="J34" s="5">
        <f t="shared" si="32"/>
        <v>0</v>
      </c>
      <c r="K34" s="2">
        <v>0.05</v>
      </c>
      <c r="L34" s="5">
        <f t="shared" si="28"/>
        <v>0</v>
      </c>
      <c r="M34" s="6">
        <f t="shared" si="29"/>
        <v>0</v>
      </c>
    </row>
    <row r="35" spans="1:13">
      <c r="A35" s="1" t="s">
        <v>121</v>
      </c>
      <c r="B35" s="1" t="s">
        <v>107</v>
      </c>
      <c r="C35" s="1" t="s">
        <v>149</v>
      </c>
      <c r="D35" s="1">
        <v>10</v>
      </c>
      <c r="E35" s="1">
        <v>4</v>
      </c>
      <c r="F35" s="1">
        <f t="shared" ref="F35" si="33">D35/E35</f>
        <v>2.5</v>
      </c>
      <c r="G35" s="1">
        <v>10</v>
      </c>
      <c r="H35" s="1">
        <f t="shared" ref="H35:H44" si="34">F35*10</f>
        <v>25</v>
      </c>
      <c r="I35" s="5"/>
      <c r="J35" s="5">
        <f t="shared" si="32"/>
        <v>0</v>
      </c>
      <c r="K35" s="2">
        <v>0.05</v>
      </c>
      <c r="L35" s="5">
        <f t="shared" ref="L35:L44" si="35">J35*K35</f>
        <v>0</v>
      </c>
      <c r="M35" s="6">
        <f t="shared" ref="M35:M44" si="36">J35+L35</f>
        <v>0</v>
      </c>
    </row>
    <row r="36" spans="1:13">
      <c r="A36" s="1" t="s">
        <v>122</v>
      </c>
      <c r="B36" s="1" t="s">
        <v>108</v>
      </c>
      <c r="C36" s="1" t="s">
        <v>176</v>
      </c>
      <c r="D36" s="1">
        <v>10</v>
      </c>
      <c r="E36" s="1">
        <v>4</v>
      </c>
      <c r="F36" s="1">
        <v>2.5</v>
      </c>
      <c r="G36" s="1">
        <v>10</v>
      </c>
      <c r="H36" s="1">
        <f t="shared" si="34"/>
        <v>25</v>
      </c>
      <c r="I36" s="5"/>
      <c r="J36" s="5">
        <f t="shared" si="32"/>
        <v>0</v>
      </c>
      <c r="K36" s="2">
        <v>0.05</v>
      </c>
      <c r="L36" s="5">
        <f t="shared" si="35"/>
        <v>0</v>
      </c>
      <c r="M36" s="6">
        <f t="shared" si="36"/>
        <v>0</v>
      </c>
    </row>
    <row r="37" spans="1:13">
      <c r="A37" s="1" t="s">
        <v>123</v>
      </c>
      <c r="B37" s="1" t="s">
        <v>109</v>
      </c>
      <c r="C37" s="1" t="s">
        <v>175</v>
      </c>
      <c r="D37" s="1">
        <v>10</v>
      </c>
      <c r="E37" s="1">
        <v>4</v>
      </c>
      <c r="F37" s="1">
        <f t="shared" ref="F37" si="37">D37/E37</f>
        <v>2.5</v>
      </c>
      <c r="G37" s="1">
        <v>10</v>
      </c>
      <c r="H37" s="1">
        <f t="shared" si="34"/>
        <v>25</v>
      </c>
      <c r="I37" s="5"/>
      <c r="J37" s="5">
        <f t="shared" si="32"/>
        <v>0</v>
      </c>
      <c r="K37" s="2">
        <v>0.05</v>
      </c>
      <c r="L37" s="5">
        <f t="shared" si="35"/>
        <v>0</v>
      </c>
      <c r="M37" s="6">
        <f t="shared" si="36"/>
        <v>0</v>
      </c>
    </row>
    <row r="38" spans="1:13">
      <c r="A38" s="1" t="s">
        <v>124</v>
      </c>
      <c r="B38" s="1" t="s">
        <v>177</v>
      </c>
      <c r="C38" s="1" t="s">
        <v>176</v>
      </c>
      <c r="D38" s="1">
        <v>10</v>
      </c>
      <c r="E38" s="1">
        <v>4</v>
      </c>
      <c r="F38" s="1">
        <v>2.5</v>
      </c>
      <c r="G38" s="1">
        <v>10</v>
      </c>
      <c r="H38" s="1">
        <f t="shared" si="34"/>
        <v>25</v>
      </c>
      <c r="I38" s="5"/>
      <c r="J38" s="5">
        <f t="shared" si="32"/>
        <v>0</v>
      </c>
      <c r="K38" s="2">
        <v>0.05</v>
      </c>
      <c r="L38" s="5">
        <f t="shared" si="35"/>
        <v>0</v>
      </c>
      <c r="M38" s="6">
        <f t="shared" si="36"/>
        <v>0</v>
      </c>
    </row>
    <row r="39" spans="1:13">
      <c r="A39" s="1" t="s">
        <v>125</v>
      </c>
      <c r="B39" s="1" t="s">
        <v>178</v>
      </c>
      <c r="C39" s="1" t="s">
        <v>176</v>
      </c>
      <c r="D39" s="1">
        <v>10</v>
      </c>
      <c r="E39" s="1">
        <v>4</v>
      </c>
      <c r="F39" s="1">
        <f t="shared" ref="F39" si="38">D39/E39</f>
        <v>2.5</v>
      </c>
      <c r="G39" s="1">
        <v>10</v>
      </c>
      <c r="H39" s="1">
        <f t="shared" si="34"/>
        <v>25</v>
      </c>
      <c r="I39" s="5"/>
      <c r="J39" s="5">
        <f t="shared" si="32"/>
        <v>0</v>
      </c>
      <c r="K39" s="2">
        <v>0.05</v>
      </c>
      <c r="L39" s="5">
        <f t="shared" si="35"/>
        <v>0</v>
      </c>
      <c r="M39" s="6">
        <f t="shared" si="36"/>
        <v>0</v>
      </c>
    </row>
    <row r="40" spans="1:13">
      <c r="A40" s="1" t="s">
        <v>126</v>
      </c>
      <c r="B40" s="1" t="s">
        <v>179</v>
      </c>
      <c r="C40" s="1" t="s">
        <v>70</v>
      </c>
      <c r="D40" s="1">
        <v>10</v>
      </c>
      <c r="E40" s="1">
        <v>4</v>
      </c>
      <c r="F40" s="1">
        <v>2.5</v>
      </c>
      <c r="G40" s="1">
        <v>10</v>
      </c>
      <c r="H40" s="1">
        <f t="shared" si="34"/>
        <v>25</v>
      </c>
      <c r="I40" s="5"/>
      <c r="J40" s="5">
        <f t="shared" si="32"/>
        <v>0</v>
      </c>
      <c r="K40" s="2">
        <v>0.05</v>
      </c>
      <c r="L40" s="5">
        <f t="shared" si="35"/>
        <v>0</v>
      </c>
      <c r="M40" s="6">
        <f t="shared" si="36"/>
        <v>0</v>
      </c>
    </row>
    <row r="41" spans="1:13">
      <c r="A41" s="1" t="s">
        <v>127</v>
      </c>
      <c r="B41" s="1" t="s">
        <v>110</v>
      </c>
      <c r="C41" s="1" t="s">
        <v>149</v>
      </c>
      <c r="D41" s="1">
        <v>10</v>
      </c>
      <c r="E41" s="1">
        <v>4</v>
      </c>
      <c r="F41" s="1">
        <f t="shared" ref="F41" si="39">D41/E41</f>
        <v>2.5</v>
      </c>
      <c r="G41" s="1">
        <v>10</v>
      </c>
      <c r="H41" s="1">
        <f t="shared" si="34"/>
        <v>25</v>
      </c>
      <c r="I41" s="5"/>
      <c r="J41" s="5">
        <f t="shared" si="32"/>
        <v>0</v>
      </c>
      <c r="K41" s="2">
        <v>0.05</v>
      </c>
      <c r="L41" s="5">
        <f t="shared" si="35"/>
        <v>0</v>
      </c>
      <c r="M41" s="6">
        <f t="shared" si="36"/>
        <v>0</v>
      </c>
    </row>
    <row r="42" spans="1:13">
      <c r="A42" s="1" t="s">
        <v>128</v>
      </c>
      <c r="B42" s="1" t="s">
        <v>180</v>
      </c>
      <c r="C42" s="1" t="s">
        <v>47</v>
      </c>
      <c r="D42" s="1">
        <v>28</v>
      </c>
      <c r="E42" s="1">
        <v>4</v>
      </c>
      <c r="F42" s="1">
        <v>7</v>
      </c>
      <c r="G42" s="1">
        <v>10</v>
      </c>
      <c r="H42" s="1">
        <f t="shared" si="34"/>
        <v>70</v>
      </c>
      <c r="I42" s="5"/>
      <c r="J42" s="5">
        <f t="shared" si="32"/>
        <v>0</v>
      </c>
      <c r="K42" s="2">
        <v>0.05</v>
      </c>
      <c r="L42" s="5">
        <f t="shared" si="35"/>
        <v>0</v>
      </c>
      <c r="M42" s="6">
        <f t="shared" si="36"/>
        <v>0</v>
      </c>
    </row>
    <row r="43" spans="1:13">
      <c r="A43" s="1" t="s">
        <v>129</v>
      </c>
      <c r="B43" s="1" t="s">
        <v>113</v>
      </c>
      <c r="C43" s="1" t="s">
        <v>101</v>
      </c>
      <c r="D43" s="1">
        <v>2</v>
      </c>
      <c r="E43" s="1">
        <v>4</v>
      </c>
      <c r="F43" s="1">
        <f t="shared" ref="F43" si="40">D43/E43</f>
        <v>0.5</v>
      </c>
      <c r="G43" s="1">
        <v>10</v>
      </c>
      <c r="H43" s="1">
        <f t="shared" si="34"/>
        <v>5</v>
      </c>
      <c r="I43" s="5"/>
      <c r="J43" s="5">
        <f t="shared" ref="J43:J50" si="41">H43*I43</f>
        <v>0</v>
      </c>
      <c r="K43" s="2">
        <v>0.05</v>
      </c>
      <c r="L43" s="5">
        <f t="shared" si="35"/>
        <v>0</v>
      </c>
      <c r="M43" s="6">
        <f t="shared" si="36"/>
        <v>0</v>
      </c>
    </row>
    <row r="44" spans="1:13">
      <c r="A44" s="1" t="s">
        <v>130</v>
      </c>
      <c r="B44" s="1" t="s">
        <v>181</v>
      </c>
      <c r="C44" s="1" t="s">
        <v>182</v>
      </c>
      <c r="D44" s="1">
        <v>8</v>
      </c>
      <c r="E44" s="1">
        <v>4</v>
      </c>
      <c r="F44" s="1">
        <v>2</v>
      </c>
      <c r="G44" s="1">
        <v>10</v>
      </c>
      <c r="H44" s="1">
        <f t="shared" si="34"/>
        <v>20</v>
      </c>
      <c r="I44" s="5"/>
      <c r="J44" s="5">
        <f t="shared" si="41"/>
        <v>0</v>
      </c>
      <c r="K44" s="2">
        <v>0.05</v>
      </c>
      <c r="L44" s="5">
        <f t="shared" si="35"/>
        <v>0</v>
      </c>
      <c r="M44" s="6">
        <f t="shared" si="36"/>
        <v>0</v>
      </c>
    </row>
    <row r="45" spans="1:13">
      <c r="A45" s="1" t="s">
        <v>131</v>
      </c>
      <c r="B45" s="1" t="s">
        <v>183</v>
      </c>
      <c r="C45" s="1" t="s">
        <v>76</v>
      </c>
      <c r="D45" s="1">
        <v>4</v>
      </c>
      <c r="E45" s="1">
        <v>4</v>
      </c>
      <c r="F45" s="1">
        <v>1</v>
      </c>
      <c r="G45" s="1">
        <v>10</v>
      </c>
      <c r="H45" s="1">
        <f t="shared" ref="H45:H50" si="42">F45*10</f>
        <v>10</v>
      </c>
      <c r="I45" s="5"/>
      <c r="J45" s="5">
        <f t="shared" si="41"/>
        <v>0</v>
      </c>
      <c r="K45" s="2">
        <v>0.05</v>
      </c>
      <c r="L45" s="5">
        <f t="shared" ref="L45:L50" si="43">J45*K45</f>
        <v>0</v>
      </c>
      <c r="M45" s="6">
        <f t="shared" ref="M45:M50" si="44">J45+L45</f>
        <v>0</v>
      </c>
    </row>
    <row r="46" spans="1:13" ht="28.5">
      <c r="A46" s="1" t="s">
        <v>132</v>
      </c>
      <c r="B46" s="3" t="s">
        <v>184</v>
      </c>
      <c r="C46" s="1" t="s">
        <v>47</v>
      </c>
      <c r="D46" s="1">
        <v>14</v>
      </c>
      <c r="E46" s="1">
        <v>4</v>
      </c>
      <c r="F46" s="1">
        <f t="shared" ref="F46" si="45">D46/E46</f>
        <v>3.5</v>
      </c>
      <c r="G46" s="1">
        <v>10</v>
      </c>
      <c r="H46" s="1">
        <f t="shared" si="42"/>
        <v>35</v>
      </c>
      <c r="I46" s="5"/>
      <c r="J46" s="5">
        <f t="shared" si="41"/>
        <v>0</v>
      </c>
      <c r="K46" s="2">
        <v>0.05</v>
      </c>
      <c r="L46" s="5">
        <f t="shared" si="43"/>
        <v>0</v>
      </c>
      <c r="M46" s="6">
        <f t="shared" si="44"/>
        <v>0</v>
      </c>
    </row>
    <row r="47" spans="1:13">
      <c r="A47" s="1" t="s">
        <v>133</v>
      </c>
      <c r="B47" s="1" t="s">
        <v>114</v>
      </c>
      <c r="C47" s="1" t="s">
        <v>115</v>
      </c>
      <c r="D47" s="1">
        <v>8</v>
      </c>
      <c r="E47" s="1">
        <v>4</v>
      </c>
      <c r="F47" s="1">
        <v>2.5</v>
      </c>
      <c r="G47" s="1">
        <v>10</v>
      </c>
      <c r="H47" s="1">
        <f t="shared" si="42"/>
        <v>25</v>
      </c>
      <c r="I47" s="5"/>
      <c r="J47" s="5">
        <f t="shared" si="41"/>
        <v>0</v>
      </c>
      <c r="K47" s="2">
        <v>0.05</v>
      </c>
      <c r="L47" s="5">
        <f t="shared" si="43"/>
        <v>0</v>
      </c>
      <c r="M47" s="6">
        <f t="shared" si="44"/>
        <v>0</v>
      </c>
    </row>
    <row r="48" spans="1:13">
      <c r="A48" s="1" t="s">
        <v>134</v>
      </c>
      <c r="B48" s="1" t="s">
        <v>185</v>
      </c>
      <c r="C48" s="1" t="s">
        <v>175</v>
      </c>
      <c r="D48" s="1">
        <v>10</v>
      </c>
      <c r="E48" s="1">
        <v>4</v>
      </c>
      <c r="F48" s="1">
        <f t="shared" ref="F48" si="46">D48/E48</f>
        <v>2.5</v>
      </c>
      <c r="G48" s="1">
        <v>10</v>
      </c>
      <c r="H48" s="1">
        <f t="shared" si="42"/>
        <v>25</v>
      </c>
      <c r="I48" s="5"/>
      <c r="J48" s="5">
        <f t="shared" si="41"/>
        <v>0</v>
      </c>
      <c r="K48" s="2">
        <v>0.05</v>
      </c>
      <c r="L48" s="5">
        <f t="shared" si="43"/>
        <v>0</v>
      </c>
      <c r="M48" s="6">
        <f t="shared" si="44"/>
        <v>0</v>
      </c>
    </row>
    <row r="49" spans="1:13">
      <c r="A49" s="1" t="s">
        <v>135</v>
      </c>
      <c r="B49" s="1" t="s">
        <v>186</v>
      </c>
      <c r="C49" s="1" t="s">
        <v>187</v>
      </c>
      <c r="D49" s="1">
        <v>10</v>
      </c>
      <c r="E49" s="1">
        <v>4</v>
      </c>
      <c r="F49" s="1">
        <v>2.5</v>
      </c>
      <c r="G49" s="1">
        <v>10</v>
      </c>
      <c r="H49" s="1">
        <f t="shared" si="42"/>
        <v>25</v>
      </c>
      <c r="I49" s="5"/>
      <c r="J49" s="5">
        <f t="shared" si="41"/>
        <v>0</v>
      </c>
      <c r="K49" s="2">
        <v>0.05</v>
      </c>
      <c r="L49" s="5">
        <f t="shared" si="43"/>
        <v>0</v>
      </c>
      <c r="M49" s="6">
        <f t="shared" si="44"/>
        <v>0</v>
      </c>
    </row>
    <row r="50" spans="1:13" ht="28.5">
      <c r="A50" s="1" t="s">
        <v>136</v>
      </c>
      <c r="B50" s="3" t="s">
        <v>188</v>
      </c>
      <c r="C50" s="1" t="s">
        <v>155</v>
      </c>
      <c r="D50" s="1">
        <v>80</v>
      </c>
      <c r="E50" s="1">
        <v>4</v>
      </c>
      <c r="F50" s="1">
        <f t="shared" ref="F50" si="47">D50/E50</f>
        <v>20</v>
      </c>
      <c r="G50" s="1">
        <v>10</v>
      </c>
      <c r="H50" s="1">
        <f t="shared" si="42"/>
        <v>200</v>
      </c>
      <c r="I50" s="5"/>
      <c r="J50" s="5">
        <f t="shared" si="41"/>
        <v>0</v>
      </c>
      <c r="K50" s="2">
        <v>0.05</v>
      </c>
      <c r="L50" s="5">
        <f t="shared" si="43"/>
        <v>0</v>
      </c>
      <c r="M50" s="6">
        <f t="shared" si="44"/>
        <v>0</v>
      </c>
    </row>
    <row r="51" spans="1:13">
      <c r="A51" s="1" t="s">
        <v>137</v>
      </c>
      <c r="B51" s="1"/>
      <c r="C51" s="1"/>
      <c r="D51" s="1"/>
      <c r="E51" s="1"/>
      <c r="F51" s="1"/>
      <c r="G51" s="1"/>
      <c r="H51" s="1"/>
      <c r="I51" s="5"/>
      <c r="J51" s="5"/>
      <c r="K51" s="2"/>
      <c r="L51" s="5"/>
      <c r="M51" s="6"/>
    </row>
    <row r="52" spans="1:13">
      <c r="A52" s="1" t="s">
        <v>138</v>
      </c>
      <c r="B52" s="1"/>
      <c r="C52" s="1"/>
      <c r="D52" s="1"/>
      <c r="E52" s="1"/>
      <c r="F52" s="1"/>
      <c r="G52" s="1"/>
      <c r="H52" s="1"/>
      <c r="I52" s="5"/>
      <c r="J52" s="5"/>
      <c r="K52" s="2"/>
      <c r="L52" s="5"/>
      <c r="M52" s="6"/>
    </row>
    <row r="53" spans="1:13">
      <c r="B53" s="11"/>
      <c r="C53" s="11"/>
      <c r="D53" s="11"/>
      <c r="E53" s="11"/>
      <c r="F53" s="11"/>
      <c r="G53" s="11"/>
      <c r="H53" s="11"/>
      <c r="I53" s="12"/>
      <c r="J53" s="12"/>
      <c r="K53" s="13"/>
      <c r="L53" s="12"/>
      <c r="M53" s="14"/>
    </row>
    <row r="54" spans="1:13">
      <c r="B54" s="11"/>
      <c r="C54" s="11"/>
      <c r="D54" s="11"/>
      <c r="E54" s="11"/>
      <c r="F54" s="11"/>
      <c r="G54" s="11"/>
      <c r="H54" s="11"/>
      <c r="I54" s="12"/>
      <c r="J54" s="12"/>
      <c r="K54" s="13"/>
      <c r="L54" s="12"/>
      <c r="M54" s="14">
        <f>SUM(M3:M53)</f>
        <v>0</v>
      </c>
    </row>
    <row r="55" spans="1:13">
      <c r="B55" s="11"/>
      <c r="C55" s="11"/>
      <c r="D55" s="11"/>
      <c r="E55" s="11"/>
      <c r="F55" s="11"/>
      <c r="G55" s="11"/>
      <c r="H55" s="11"/>
      <c r="I55" s="12"/>
      <c r="J55" s="12"/>
      <c r="K55" s="13"/>
      <c r="L55" s="12"/>
      <c r="M55" s="14"/>
    </row>
    <row r="56" spans="1:13">
      <c r="B56" s="11"/>
      <c r="C56" s="11"/>
      <c r="D56" s="11"/>
      <c r="E56" s="11"/>
      <c r="F56" s="11"/>
      <c r="G56" s="11"/>
      <c r="H56" s="11"/>
      <c r="I56" s="12"/>
      <c r="J56" s="12"/>
      <c r="K56" s="13"/>
      <c r="L56" s="12"/>
      <c r="M56" s="14"/>
    </row>
    <row r="57" spans="1:13">
      <c r="B57" s="11"/>
      <c r="C57" s="11"/>
      <c r="D57" s="11"/>
      <c r="E57" s="11"/>
      <c r="F57" s="11"/>
      <c r="G57" s="11"/>
      <c r="H57" s="11"/>
      <c r="I57" s="12"/>
      <c r="J57" s="12"/>
      <c r="K57" s="13"/>
      <c r="L57" s="12"/>
      <c r="M57" s="14"/>
    </row>
    <row r="58" spans="1:13">
      <c r="B58" s="11"/>
      <c r="C58" s="11"/>
      <c r="D58" s="11"/>
      <c r="E58" s="11"/>
      <c r="F58" s="11"/>
      <c r="G58" s="11"/>
      <c r="H58" s="11"/>
      <c r="I58" s="12"/>
      <c r="J58" s="12"/>
      <c r="K58" s="13"/>
      <c r="L58" s="12"/>
      <c r="M58" s="14"/>
    </row>
    <row r="59" spans="1:13">
      <c r="B59" s="11"/>
      <c r="C59" s="11"/>
      <c r="D59" s="11"/>
      <c r="E59" s="11"/>
      <c r="F59" s="11"/>
      <c r="G59" s="11"/>
      <c r="H59" s="11"/>
      <c r="I59" s="12"/>
      <c r="J59" s="12"/>
      <c r="K59" s="13"/>
      <c r="L59" s="12"/>
      <c r="M59" s="14"/>
    </row>
    <row r="60" spans="1:13">
      <c r="B60" s="11"/>
      <c r="C60" s="11"/>
      <c r="D60" s="11"/>
      <c r="E60" s="11"/>
      <c r="F60" s="11"/>
      <c r="G60" s="11"/>
      <c r="H60" s="11"/>
      <c r="I60" s="12"/>
      <c r="J60" s="12"/>
      <c r="K60" s="13"/>
      <c r="L60" s="12"/>
      <c r="M60" s="14"/>
    </row>
    <row r="61" spans="1:13">
      <c r="B61" s="11"/>
      <c r="C61" s="11"/>
      <c r="D61" s="11"/>
      <c r="E61" s="11"/>
      <c r="F61" s="11"/>
      <c r="G61" s="11"/>
      <c r="H61" s="11"/>
      <c r="I61" s="12"/>
      <c r="J61" s="12"/>
      <c r="K61" s="13"/>
      <c r="L61" s="12"/>
      <c r="M61" s="14"/>
    </row>
    <row r="62" spans="1:13">
      <c r="B62" s="11"/>
      <c r="C62" s="11"/>
      <c r="D62" s="11"/>
      <c r="E62" s="11"/>
      <c r="F62" s="11"/>
      <c r="G62" s="11"/>
      <c r="H62" s="11"/>
      <c r="I62" s="12"/>
      <c r="J62" s="12"/>
      <c r="K62" s="13"/>
      <c r="L62" s="12"/>
      <c r="M62" s="14"/>
    </row>
    <row r="63" spans="1:13">
      <c r="B63" s="11"/>
      <c r="C63" s="11"/>
      <c r="D63" s="11"/>
      <c r="E63" s="11"/>
      <c r="F63" s="11"/>
      <c r="G63" s="11"/>
      <c r="H63" s="11"/>
      <c r="I63" s="12"/>
      <c r="J63" s="12"/>
      <c r="K63" s="13"/>
      <c r="L63" s="12"/>
      <c r="M63" s="14"/>
    </row>
    <row r="64" spans="1:13">
      <c r="B64" s="11"/>
      <c r="C64" s="11"/>
      <c r="D64" s="11"/>
      <c r="E64" s="11"/>
      <c r="F64" s="11"/>
      <c r="G64" s="11"/>
      <c r="H64" s="11"/>
      <c r="I64" s="12"/>
      <c r="J64" s="12"/>
      <c r="K64" s="13"/>
      <c r="L64" s="12"/>
      <c r="M64" s="14"/>
    </row>
    <row r="65" spans="2:13">
      <c r="B65" s="11"/>
      <c r="C65" s="11"/>
      <c r="D65" s="11"/>
      <c r="E65" s="11"/>
      <c r="F65" s="11"/>
      <c r="G65" s="11"/>
      <c r="H65" s="11"/>
      <c r="I65" s="12"/>
      <c r="J65" s="12"/>
      <c r="K65" s="13"/>
      <c r="L65" s="12"/>
      <c r="M65" s="14"/>
    </row>
    <row r="66" spans="2:13">
      <c r="B66" s="11"/>
      <c r="C66" s="11"/>
      <c r="D66" s="11"/>
      <c r="E66" s="11"/>
      <c r="F66" s="11"/>
      <c r="G66" s="11"/>
      <c r="H66" s="11"/>
      <c r="I66" s="12"/>
      <c r="J66" s="12"/>
      <c r="K66" s="13"/>
      <c r="L66" s="12"/>
      <c r="M66" s="14"/>
    </row>
    <row r="67" spans="2:13">
      <c r="B67" s="11"/>
      <c r="C67" s="11"/>
      <c r="D67" s="11"/>
      <c r="E67" s="11"/>
      <c r="F67" s="11"/>
      <c r="G67" s="11"/>
      <c r="H67" s="11"/>
      <c r="I67" s="12"/>
      <c r="J67" s="12"/>
      <c r="K67" s="13"/>
      <c r="L67" s="12"/>
      <c r="M67" s="14"/>
    </row>
  </sheetData>
  <mergeCells count="2">
    <mergeCell ref="A1:B1"/>
    <mergeCell ref="D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2"/>
  <sheetViews>
    <sheetView workbookViewId="0">
      <selection activeCell="I3" sqref="I3:I10"/>
    </sheetView>
  </sheetViews>
  <sheetFormatPr defaultRowHeight="14.25"/>
  <cols>
    <col min="1" max="1" width="3.375" bestFit="1" customWidth="1"/>
    <col min="2" max="2" width="27.75" customWidth="1"/>
  </cols>
  <sheetData>
    <row r="1" spans="1:13">
      <c r="B1" t="s">
        <v>223</v>
      </c>
    </row>
    <row r="2" spans="1:13" ht="76.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189</v>
      </c>
      <c r="C3" s="1" t="s">
        <v>84</v>
      </c>
      <c r="D3" s="1">
        <v>18</v>
      </c>
      <c r="E3" s="1">
        <v>4</v>
      </c>
      <c r="F3" s="1">
        <f>D3/E3</f>
        <v>4.5</v>
      </c>
      <c r="G3" s="1">
        <v>10</v>
      </c>
      <c r="H3" s="1">
        <f>F3*10</f>
        <v>45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190</v>
      </c>
      <c r="C4" s="1" t="s">
        <v>101</v>
      </c>
      <c r="D4" s="1">
        <v>28</v>
      </c>
      <c r="E4" s="1">
        <v>4</v>
      </c>
      <c r="F4" s="1">
        <f>D4/E4</f>
        <v>7</v>
      </c>
      <c r="G4" s="1">
        <v>10</v>
      </c>
      <c r="H4" s="1">
        <f>F4*10</f>
        <v>70</v>
      </c>
      <c r="I4" s="5"/>
      <c r="J4" s="5">
        <f>H4*I4</f>
        <v>0</v>
      </c>
      <c r="K4" s="2">
        <v>0.05</v>
      </c>
      <c r="L4" s="5">
        <f>J4*K4</f>
        <v>0</v>
      </c>
      <c r="M4" s="6">
        <f>J4+L4</f>
        <v>0</v>
      </c>
    </row>
    <row r="5" spans="1:13">
      <c r="A5" s="1" t="s">
        <v>11</v>
      </c>
      <c r="B5" s="1" t="s">
        <v>191</v>
      </c>
      <c r="C5" s="1" t="s">
        <v>101</v>
      </c>
      <c r="D5" s="1">
        <v>2</v>
      </c>
      <c r="E5" s="1">
        <v>4</v>
      </c>
      <c r="F5" s="1">
        <f>D5/E5</f>
        <v>0.5</v>
      </c>
      <c r="G5" s="1">
        <v>10</v>
      </c>
      <c r="H5" s="1">
        <f t="shared" ref="H5:H10" si="0">F5*10</f>
        <v>5</v>
      </c>
      <c r="I5" s="5"/>
      <c r="J5" s="5">
        <f t="shared" ref="J5:J10" si="1">H5*I5</f>
        <v>0</v>
      </c>
      <c r="K5" s="2">
        <v>0.05</v>
      </c>
      <c r="L5" s="5">
        <f t="shared" ref="L5:L10" si="2">J5*K5</f>
        <v>0</v>
      </c>
      <c r="M5" s="6">
        <f t="shared" ref="M5:M10" si="3">J5+L5</f>
        <v>0</v>
      </c>
    </row>
    <row r="6" spans="1:13">
      <c r="A6" s="1" t="s">
        <v>12</v>
      </c>
      <c r="B6" s="1" t="s">
        <v>193</v>
      </c>
      <c r="C6" s="1" t="s">
        <v>192</v>
      </c>
      <c r="D6" s="1">
        <v>8</v>
      </c>
      <c r="E6" s="1">
        <v>4</v>
      </c>
      <c r="F6" s="1">
        <f t="shared" ref="F6" si="4">D6/E6</f>
        <v>2</v>
      </c>
      <c r="G6" s="1">
        <v>10</v>
      </c>
      <c r="H6" s="1">
        <f t="shared" si="0"/>
        <v>20</v>
      </c>
      <c r="I6" s="5"/>
      <c r="J6" s="5">
        <f t="shared" si="1"/>
        <v>0</v>
      </c>
      <c r="K6" s="2">
        <v>0.05</v>
      </c>
      <c r="L6" s="5">
        <f t="shared" si="2"/>
        <v>0</v>
      </c>
      <c r="M6" s="6">
        <f t="shared" si="3"/>
        <v>0</v>
      </c>
    </row>
    <row r="7" spans="1:13">
      <c r="A7" s="1" t="s">
        <v>13</v>
      </c>
      <c r="B7" s="1" t="s">
        <v>194</v>
      </c>
      <c r="C7" s="1" t="s">
        <v>207</v>
      </c>
      <c r="D7" s="1">
        <v>4</v>
      </c>
      <c r="E7" s="1">
        <v>4</v>
      </c>
      <c r="F7" s="1">
        <v>1</v>
      </c>
      <c r="G7" s="1">
        <v>10</v>
      </c>
      <c r="H7" s="1">
        <f t="shared" si="0"/>
        <v>10</v>
      </c>
      <c r="I7" s="5"/>
      <c r="J7" s="5">
        <f t="shared" si="1"/>
        <v>0</v>
      </c>
      <c r="K7" s="2">
        <v>0.05</v>
      </c>
      <c r="L7" s="5">
        <f t="shared" si="2"/>
        <v>0</v>
      </c>
      <c r="M7" s="6">
        <f t="shared" si="3"/>
        <v>0</v>
      </c>
    </row>
    <row r="8" spans="1:13" ht="42.75">
      <c r="A8" s="1" t="s">
        <v>14</v>
      </c>
      <c r="B8" s="3" t="s">
        <v>195</v>
      </c>
      <c r="C8" s="1" t="s">
        <v>196</v>
      </c>
      <c r="D8" s="1">
        <v>60</v>
      </c>
      <c r="E8" s="1">
        <v>4</v>
      </c>
      <c r="F8" s="1">
        <f t="shared" ref="F8" si="5">D8/E8</f>
        <v>15</v>
      </c>
      <c r="G8" s="1">
        <v>10</v>
      </c>
      <c r="H8" s="1">
        <f t="shared" si="0"/>
        <v>150</v>
      </c>
      <c r="I8" s="5"/>
      <c r="J8" s="5">
        <f t="shared" si="1"/>
        <v>0</v>
      </c>
      <c r="K8" s="2">
        <v>0.05</v>
      </c>
      <c r="L8" s="5">
        <f t="shared" si="2"/>
        <v>0</v>
      </c>
      <c r="M8" s="6">
        <f t="shared" si="3"/>
        <v>0</v>
      </c>
    </row>
    <row r="9" spans="1:13">
      <c r="A9" s="1" t="s">
        <v>27</v>
      </c>
      <c r="B9" s="1" t="s">
        <v>197</v>
      </c>
      <c r="C9" s="1" t="s">
        <v>101</v>
      </c>
      <c r="D9" s="1">
        <v>8</v>
      </c>
      <c r="E9" s="1">
        <v>4</v>
      </c>
      <c r="F9" s="1">
        <f>D9/E9</f>
        <v>2</v>
      </c>
      <c r="G9" s="1">
        <v>10</v>
      </c>
      <c r="H9" s="1">
        <f t="shared" si="0"/>
        <v>20</v>
      </c>
      <c r="I9" s="5"/>
      <c r="J9" s="5">
        <f t="shared" si="1"/>
        <v>0</v>
      </c>
      <c r="K9" s="2">
        <v>0.05</v>
      </c>
      <c r="L9" s="5">
        <f t="shared" si="2"/>
        <v>0</v>
      </c>
      <c r="M9" s="6">
        <f t="shared" si="3"/>
        <v>0</v>
      </c>
    </row>
    <row r="10" spans="1:13" ht="71.25">
      <c r="A10" s="1" t="s">
        <v>33</v>
      </c>
      <c r="B10" s="3" t="s">
        <v>198</v>
      </c>
      <c r="C10" s="1" t="s">
        <v>199</v>
      </c>
      <c r="D10" s="1">
        <v>160</v>
      </c>
      <c r="E10" s="1">
        <v>4</v>
      </c>
      <c r="F10" s="1">
        <f t="shared" ref="F10" si="6">D10/E10</f>
        <v>40</v>
      </c>
      <c r="G10" s="1">
        <v>10</v>
      </c>
      <c r="H10" s="1">
        <f t="shared" si="0"/>
        <v>400</v>
      </c>
      <c r="I10" s="5"/>
      <c r="J10" s="5">
        <f t="shared" si="1"/>
        <v>0</v>
      </c>
      <c r="K10" s="2">
        <v>0.05</v>
      </c>
      <c r="L10" s="5">
        <f t="shared" si="2"/>
        <v>0</v>
      </c>
      <c r="M10" s="6">
        <f t="shared" si="3"/>
        <v>0</v>
      </c>
    </row>
    <row r="11" spans="1:13">
      <c r="A11" s="1" t="s">
        <v>34</v>
      </c>
      <c r="B11" s="1"/>
      <c r="C11" s="1"/>
      <c r="D11" s="1"/>
      <c r="E11" s="1"/>
      <c r="F11" s="1"/>
      <c r="G11" s="1"/>
      <c r="H11" s="1"/>
      <c r="I11" s="5"/>
      <c r="J11" s="5"/>
      <c r="K11" s="2"/>
      <c r="L11" s="5"/>
      <c r="M11" s="6"/>
    </row>
    <row r="12" spans="1:13" ht="15">
      <c r="A12" s="1" t="s">
        <v>35</v>
      </c>
      <c r="B12" s="1"/>
      <c r="C12" s="1"/>
      <c r="D12" s="1"/>
      <c r="E12" s="1"/>
      <c r="F12" s="1"/>
      <c r="G12" s="1"/>
      <c r="H12" s="1"/>
      <c r="I12" s="5"/>
      <c r="J12" s="5"/>
      <c r="K12" s="2"/>
      <c r="L12" s="5"/>
      <c r="M12" s="10">
        <f>SUM(M3:M11)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7"/>
  <sheetViews>
    <sheetView topLeftCell="A7" workbookViewId="0">
      <selection activeCell="I19" sqref="I19:I25"/>
    </sheetView>
  </sheetViews>
  <sheetFormatPr defaultRowHeight="14.25"/>
  <cols>
    <col min="2" max="2" width="20" bestFit="1" customWidth="1"/>
  </cols>
  <sheetData>
    <row r="1" spans="1:13">
      <c r="B1" t="s">
        <v>224</v>
      </c>
    </row>
    <row r="2" spans="1:13" ht="76.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206</v>
      </c>
      <c r="C3" s="1" t="s">
        <v>10</v>
      </c>
      <c r="D3" s="1">
        <v>40</v>
      </c>
      <c r="E3" s="1">
        <v>4</v>
      </c>
      <c r="F3" s="1">
        <v>4</v>
      </c>
      <c r="G3" s="1">
        <v>10</v>
      </c>
      <c r="H3" s="1">
        <f>F3*10</f>
        <v>40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69</v>
      </c>
      <c r="C4" s="1" t="s">
        <v>4</v>
      </c>
      <c r="D4" s="1">
        <v>20</v>
      </c>
      <c r="E4" s="1">
        <v>4</v>
      </c>
      <c r="F4" s="1">
        <f t="shared" ref="F4" si="0">D4/E4</f>
        <v>5</v>
      </c>
      <c r="G4" s="1">
        <v>10</v>
      </c>
      <c r="H4" s="1">
        <f t="shared" ref="H4:H25" si="1">F4*10</f>
        <v>50</v>
      </c>
      <c r="I4" s="5"/>
      <c r="J4" s="5">
        <f t="shared" ref="J4:J25" si="2">H4*I4</f>
        <v>0</v>
      </c>
      <c r="K4" s="2">
        <v>0.05</v>
      </c>
      <c r="L4" s="5">
        <f t="shared" ref="L4:L25" si="3">J4*K4</f>
        <v>0</v>
      </c>
      <c r="M4" s="6">
        <f t="shared" ref="M4:M25" si="4">J4+L4</f>
        <v>0</v>
      </c>
    </row>
    <row r="5" spans="1:13">
      <c r="A5" s="1" t="s">
        <v>11</v>
      </c>
      <c r="B5" s="1" t="s">
        <v>94</v>
      </c>
      <c r="C5" s="1" t="s">
        <v>4</v>
      </c>
      <c r="D5" s="1">
        <v>4</v>
      </c>
      <c r="E5" s="1">
        <v>4</v>
      </c>
      <c r="F5" s="1">
        <v>1</v>
      </c>
      <c r="G5" s="1">
        <v>10</v>
      </c>
      <c r="H5" s="1">
        <f t="shared" si="1"/>
        <v>10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" t="s">
        <v>95</v>
      </c>
      <c r="C6" s="1" t="s">
        <v>4</v>
      </c>
      <c r="D6" s="1">
        <v>4</v>
      </c>
      <c r="E6" s="1">
        <v>4</v>
      </c>
      <c r="F6" s="1">
        <f t="shared" ref="F6" si="5">D6/E6</f>
        <v>1</v>
      </c>
      <c r="G6" s="1">
        <v>10</v>
      </c>
      <c r="H6" s="1">
        <f t="shared" si="1"/>
        <v>10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" t="s">
        <v>99</v>
      </c>
      <c r="C7" s="1" t="s">
        <v>70</v>
      </c>
      <c r="D7" s="1">
        <v>20</v>
      </c>
      <c r="E7" s="1">
        <v>4</v>
      </c>
      <c r="F7" s="1">
        <f>D7/E7</f>
        <v>5</v>
      </c>
      <c r="G7" s="1">
        <v>10</v>
      </c>
      <c r="H7" s="1">
        <f t="shared" si="1"/>
        <v>50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8" spans="1:13">
      <c r="A8" s="1" t="s">
        <v>14</v>
      </c>
      <c r="B8" s="1" t="s">
        <v>103</v>
      </c>
      <c r="C8" s="1" t="s">
        <v>70</v>
      </c>
      <c r="D8" s="1">
        <v>4</v>
      </c>
      <c r="E8" s="1">
        <v>4</v>
      </c>
      <c r="F8" s="1">
        <f t="shared" ref="F8" si="6">D8/E8</f>
        <v>1</v>
      </c>
      <c r="G8" s="1">
        <v>10</v>
      </c>
      <c r="H8" s="1">
        <f t="shared" si="1"/>
        <v>10</v>
      </c>
      <c r="I8" s="5"/>
      <c r="J8" s="5">
        <f t="shared" si="2"/>
        <v>0</v>
      </c>
      <c r="K8" s="2">
        <v>0.05</v>
      </c>
      <c r="L8" s="5">
        <f t="shared" si="3"/>
        <v>0</v>
      </c>
      <c r="M8" s="6">
        <f t="shared" si="4"/>
        <v>0</v>
      </c>
    </row>
    <row r="9" spans="1:13">
      <c r="A9" s="1" t="s">
        <v>27</v>
      </c>
      <c r="B9" s="1" t="s">
        <v>96</v>
      </c>
      <c r="C9" s="1" t="s">
        <v>4</v>
      </c>
      <c r="D9" s="1">
        <v>20</v>
      </c>
      <c r="E9" s="1">
        <v>4</v>
      </c>
      <c r="F9" s="1">
        <f>D9/E9</f>
        <v>5</v>
      </c>
      <c r="G9" s="1">
        <v>10</v>
      </c>
      <c r="H9" s="1">
        <f t="shared" si="1"/>
        <v>50</v>
      </c>
      <c r="I9" s="5"/>
      <c r="J9" s="5">
        <f t="shared" si="2"/>
        <v>0</v>
      </c>
      <c r="K9" s="2">
        <v>0.05</v>
      </c>
      <c r="L9" s="5">
        <f t="shared" si="3"/>
        <v>0</v>
      </c>
      <c r="M9" s="6">
        <f t="shared" si="4"/>
        <v>0</v>
      </c>
    </row>
    <row r="10" spans="1:13">
      <c r="A10" s="1" t="s">
        <v>33</v>
      </c>
      <c r="B10" s="1" t="s">
        <v>97</v>
      </c>
      <c r="C10" s="1" t="s">
        <v>4</v>
      </c>
      <c r="D10" s="1">
        <v>20</v>
      </c>
      <c r="E10" s="1">
        <v>4</v>
      </c>
      <c r="F10" s="1">
        <f t="shared" ref="F10" si="7">D10/E10</f>
        <v>5</v>
      </c>
      <c r="G10" s="1">
        <v>10</v>
      </c>
      <c r="H10" s="1">
        <f t="shared" si="1"/>
        <v>50</v>
      </c>
      <c r="I10" s="5"/>
      <c r="J10" s="5">
        <f t="shared" si="2"/>
        <v>0</v>
      </c>
      <c r="K10" s="2">
        <v>0.05</v>
      </c>
      <c r="L10" s="5">
        <f t="shared" si="3"/>
        <v>0</v>
      </c>
      <c r="M10" s="6">
        <f t="shared" si="4"/>
        <v>0</v>
      </c>
    </row>
    <row r="11" spans="1:13">
      <c r="A11" s="1" t="s">
        <v>34</v>
      </c>
      <c r="B11" s="1" t="s">
        <v>102</v>
      </c>
      <c r="C11" s="1" t="s">
        <v>4</v>
      </c>
      <c r="D11" s="1">
        <v>20</v>
      </c>
      <c r="E11" s="1">
        <v>4</v>
      </c>
      <c r="F11" s="1">
        <f>D11/E11</f>
        <v>5</v>
      </c>
      <c r="G11" s="1">
        <v>10</v>
      </c>
      <c r="H11" s="1">
        <f t="shared" si="1"/>
        <v>50</v>
      </c>
      <c r="I11" s="5"/>
      <c r="J11" s="5">
        <f t="shared" si="2"/>
        <v>0</v>
      </c>
      <c r="K11" s="2">
        <v>0.05</v>
      </c>
      <c r="L11" s="5">
        <f t="shared" si="3"/>
        <v>0</v>
      </c>
      <c r="M11" s="6">
        <f t="shared" si="4"/>
        <v>0</v>
      </c>
    </row>
    <row r="12" spans="1:13">
      <c r="A12" s="1" t="s">
        <v>35</v>
      </c>
      <c r="B12" s="1" t="s">
        <v>100</v>
      </c>
      <c r="C12" s="1" t="s">
        <v>4</v>
      </c>
      <c r="D12" s="1">
        <v>28</v>
      </c>
      <c r="E12" s="1">
        <v>4</v>
      </c>
      <c r="F12" s="1">
        <f t="shared" ref="F12" si="8">D12/E12</f>
        <v>7</v>
      </c>
      <c r="G12" s="1">
        <v>10</v>
      </c>
      <c r="H12" s="1">
        <f t="shared" si="1"/>
        <v>70</v>
      </c>
      <c r="I12" s="5"/>
      <c r="J12" s="5">
        <f t="shared" si="2"/>
        <v>0</v>
      </c>
      <c r="K12" s="2">
        <v>0.05</v>
      </c>
      <c r="L12" s="5">
        <f t="shared" si="3"/>
        <v>0</v>
      </c>
      <c r="M12" s="6">
        <f t="shared" si="4"/>
        <v>0</v>
      </c>
    </row>
    <row r="13" spans="1:13">
      <c r="A13" s="1" t="s">
        <v>36</v>
      </c>
      <c r="B13" s="1" t="s">
        <v>104</v>
      </c>
      <c r="C13" s="1" t="s">
        <v>10</v>
      </c>
      <c r="D13" s="1">
        <v>40</v>
      </c>
      <c r="E13" s="1">
        <v>4</v>
      </c>
      <c r="F13" s="1">
        <v>10</v>
      </c>
      <c r="G13" s="1">
        <v>10</v>
      </c>
      <c r="H13" s="1">
        <v>100</v>
      </c>
      <c r="I13" s="5"/>
      <c r="J13" s="5">
        <f t="shared" si="2"/>
        <v>0</v>
      </c>
      <c r="K13" s="2">
        <v>0.05</v>
      </c>
      <c r="L13" s="5">
        <f t="shared" si="3"/>
        <v>0</v>
      </c>
      <c r="M13" s="6">
        <f t="shared" si="4"/>
        <v>0</v>
      </c>
    </row>
    <row r="14" spans="1:13">
      <c r="A14" s="1" t="s">
        <v>48</v>
      </c>
      <c r="B14" s="1" t="s">
        <v>105</v>
      </c>
      <c r="C14" s="1" t="s">
        <v>4</v>
      </c>
      <c r="D14" s="1">
        <v>16</v>
      </c>
      <c r="E14" s="1">
        <v>4</v>
      </c>
      <c r="F14" s="1">
        <f t="shared" ref="F14" si="9">D14/E14</f>
        <v>4</v>
      </c>
      <c r="G14" s="1">
        <v>10</v>
      </c>
      <c r="H14" s="1">
        <f t="shared" si="1"/>
        <v>40</v>
      </c>
      <c r="I14" s="5"/>
      <c r="J14" s="5">
        <f t="shared" si="2"/>
        <v>0</v>
      </c>
      <c r="K14" s="2">
        <v>0.05</v>
      </c>
      <c r="L14" s="5">
        <f t="shared" si="3"/>
        <v>0</v>
      </c>
      <c r="M14" s="6">
        <f t="shared" si="4"/>
        <v>0</v>
      </c>
    </row>
    <row r="15" spans="1:13">
      <c r="A15" s="1" t="s">
        <v>49</v>
      </c>
      <c r="B15" s="1" t="s">
        <v>111</v>
      </c>
      <c r="C15" s="1" t="s">
        <v>70</v>
      </c>
      <c r="D15" s="1">
        <v>4</v>
      </c>
      <c r="E15" s="1">
        <v>4</v>
      </c>
      <c r="F15" s="1">
        <v>1</v>
      </c>
      <c r="G15" s="1">
        <v>10</v>
      </c>
      <c r="H15" s="1">
        <f t="shared" si="1"/>
        <v>10</v>
      </c>
      <c r="I15" s="5"/>
      <c r="J15" s="5">
        <f t="shared" si="2"/>
        <v>0</v>
      </c>
      <c r="K15" s="2">
        <v>0.05</v>
      </c>
      <c r="L15" s="5">
        <f t="shared" si="3"/>
        <v>0</v>
      </c>
      <c r="M15" s="6">
        <f t="shared" si="4"/>
        <v>0</v>
      </c>
    </row>
    <row r="16" spans="1:13">
      <c r="A16" s="1" t="s">
        <v>52</v>
      </c>
      <c r="B16" s="1" t="s">
        <v>112</v>
      </c>
      <c r="C16" s="1" t="s">
        <v>10</v>
      </c>
      <c r="D16" s="1">
        <v>16</v>
      </c>
      <c r="E16" s="1">
        <v>4</v>
      </c>
      <c r="F16" s="1">
        <f t="shared" ref="F16" si="10">D16/E16</f>
        <v>4</v>
      </c>
      <c r="G16" s="1">
        <v>10</v>
      </c>
      <c r="H16" s="1">
        <f t="shared" si="1"/>
        <v>40</v>
      </c>
      <c r="I16" s="5"/>
      <c r="J16" s="5">
        <f t="shared" si="2"/>
        <v>0</v>
      </c>
      <c r="K16" s="2">
        <v>0.05</v>
      </c>
      <c r="L16" s="5">
        <f t="shared" si="3"/>
        <v>0</v>
      </c>
      <c r="M16" s="6">
        <f t="shared" si="4"/>
        <v>0</v>
      </c>
    </row>
    <row r="17" spans="1:13">
      <c r="A17" s="1" t="s">
        <v>53</v>
      </c>
      <c r="B17" s="1" t="s">
        <v>208</v>
      </c>
      <c r="C17" s="1" t="s">
        <v>4</v>
      </c>
      <c r="D17" s="1">
        <v>30</v>
      </c>
      <c r="E17" s="1">
        <v>4</v>
      </c>
      <c r="F17" s="1">
        <v>10</v>
      </c>
      <c r="G17" s="1">
        <v>7.5</v>
      </c>
      <c r="H17" s="1">
        <v>75</v>
      </c>
      <c r="I17" s="5"/>
      <c r="J17" s="5">
        <f t="shared" si="2"/>
        <v>0</v>
      </c>
      <c r="K17" s="2">
        <v>0.05</v>
      </c>
      <c r="L17" s="5">
        <f t="shared" si="3"/>
        <v>0</v>
      </c>
      <c r="M17" s="6">
        <f t="shared" si="4"/>
        <v>0</v>
      </c>
    </row>
    <row r="18" spans="1:13">
      <c r="A18" s="1" t="s">
        <v>54</v>
      </c>
      <c r="B18" s="1" t="s">
        <v>209</v>
      </c>
      <c r="C18" s="1" t="s">
        <v>4</v>
      </c>
      <c r="D18" s="1">
        <v>20</v>
      </c>
      <c r="E18" s="1">
        <v>4</v>
      </c>
      <c r="F18" s="1">
        <f t="shared" ref="F18" si="11">D18/E18</f>
        <v>5</v>
      </c>
      <c r="G18" s="1">
        <v>10</v>
      </c>
      <c r="H18" s="1">
        <f t="shared" si="1"/>
        <v>50</v>
      </c>
      <c r="I18" s="5"/>
      <c r="J18" s="5">
        <f t="shared" si="2"/>
        <v>0</v>
      </c>
      <c r="K18" s="2">
        <v>0.05</v>
      </c>
      <c r="L18" s="5">
        <f t="shared" si="3"/>
        <v>0</v>
      </c>
      <c r="M18" s="6">
        <f t="shared" si="4"/>
        <v>0</v>
      </c>
    </row>
    <row r="19" spans="1:13">
      <c r="A19" s="1" t="s">
        <v>55</v>
      </c>
      <c r="B19" s="1" t="s">
        <v>210</v>
      </c>
      <c r="C19" s="1" t="s">
        <v>4</v>
      </c>
      <c r="D19" s="1">
        <v>20</v>
      </c>
      <c r="E19" s="1">
        <v>4</v>
      </c>
      <c r="F19" s="1">
        <v>5</v>
      </c>
      <c r="G19" s="1">
        <v>10</v>
      </c>
      <c r="H19" s="1">
        <f t="shared" si="1"/>
        <v>50</v>
      </c>
      <c r="I19" s="5"/>
      <c r="J19" s="5">
        <f t="shared" si="2"/>
        <v>0</v>
      </c>
      <c r="K19" s="2">
        <v>0.05</v>
      </c>
      <c r="L19" s="5">
        <f t="shared" si="3"/>
        <v>0</v>
      </c>
      <c r="M19" s="6">
        <f t="shared" si="4"/>
        <v>0</v>
      </c>
    </row>
    <row r="20" spans="1:13">
      <c r="A20" s="1" t="s">
        <v>56</v>
      </c>
      <c r="B20" s="1" t="s">
        <v>211</v>
      </c>
      <c r="C20" s="1" t="s">
        <v>4</v>
      </c>
      <c r="D20" s="1">
        <v>20</v>
      </c>
      <c r="E20" s="1">
        <v>4</v>
      </c>
      <c r="F20" s="1">
        <f t="shared" ref="F20" si="12">D20/E20</f>
        <v>5</v>
      </c>
      <c r="G20" s="1">
        <v>10</v>
      </c>
      <c r="H20" s="1">
        <f t="shared" si="1"/>
        <v>50</v>
      </c>
      <c r="I20" s="5"/>
      <c r="J20" s="5">
        <f t="shared" si="2"/>
        <v>0</v>
      </c>
      <c r="K20" s="2">
        <v>0.05</v>
      </c>
      <c r="L20" s="5">
        <f t="shared" si="3"/>
        <v>0</v>
      </c>
      <c r="M20" s="6">
        <f t="shared" si="4"/>
        <v>0</v>
      </c>
    </row>
    <row r="21" spans="1:13">
      <c r="A21" s="1" t="s">
        <v>57</v>
      </c>
      <c r="B21" s="1" t="s">
        <v>212</v>
      </c>
      <c r="C21" s="1" t="s">
        <v>4</v>
      </c>
      <c r="D21" s="1">
        <v>20</v>
      </c>
      <c r="E21" s="1">
        <v>4</v>
      </c>
      <c r="F21" s="1">
        <v>5</v>
      </c>
      <c r="G21" s="1">
        <v>10</v>
      </c>
      <c r="H21" s="1">
        <f t="shared" si="1"/>
        <v>50</v>
      </c>
      <c r="I21" s="5"/>
      <c r="J21" s="5">
        <f t="shared" si="2"/>
        <v>0</v>
      </c>
      <c r="K21" s="2">
        <v>0.05</v>
      </c>
      <c r="L21" s="5">
        <f t="shared" si="3"/>
        <v>0</v>
      </c>
      <c r="M21" s="6">
        <f t="shared" si="4"/>
        <v>0</v>
      </c>
    </row>
    <row r="22" spans="1:13">
      <c r="A22" s="1" t="s">
        <v>58</v>
      </c>
      <c r="B22" s="1" t="s">
        <v>213</v>
      </c>
      <c r="C22" s="1" t="s">
        <v>70</v>
      </c>
      <c r="D22" s="1">
        <v>20</v>
      </c>
      <c r="E22" s="1">
        <v>4</v>
      </c>
      <c r="F22" s="1">
        <f t="shared" ref="F22" si="13">D22/E22</f>
        <v>5</v>
      </c>
      <c r="G22" s="1">
        <v>10</v>
      </c>
      <c r="H22" s="1">
        <f t="shared" si="1"/>
        <v>50</v>
      </c>
      <c r="I22" s="5"/>
      <c r="J22" s="5">
        <f t="shared" si="2"/>
        <v>0</v>
      </c>
      <c r="K22" s="2">
        <v>0.05</v>
      </c>
      <c r="L22" s="5">
        <f t="shared" si="3"/>
        <v>0</v>
      </c>
      <c r="M22" s="6">
        <f t="shared" si="4"/>
        <v>0</v>
      </c>
    </row>
    <row r="23" spans="1:13">
      <c r="A23" s="1" t="s">
        <v>59</v>
      </c>
      <c r="B23" s="1" t="s">
        <v>214</v>
      </c>
      <c r="C23" s="1" t="s">
        <v>70</v>
      </c>
      <c r="D23" s="1">
        <v>20</v>
      </c>
      <c r="E23" s="1">
        <v>4</v>
      </c>
      <c r="F23" s="1">
        <v>2</v>
      </c>
      <c r="G23" s="1">
        <v>10</v>
      </c>
      <c r="H23" s="1">
        <f t="shared" si="1"/>
        <v>20</v>
      </c>
      <c r="I23" s="5"/>
      <c r="J23" s="5">
        <f t="shared" si="2"/>
        <v>0</v>
      </c>
      <c r="K23" s="2">
        <v>0.05</v>
      </c>
      <c r="L23" s="5">
        <f t="shared" si="3"/>
        <v>0</v>
      </c>
      <c r="M23" s="6">
        <f t="shared" si="4"/>
        <v>0</v>
      </c>
    </row>
    <row r="24" spans="1:13">
      <c r="A24" s="1" t="s">
        <v>60</v>
      </c>
      <c r="B24" s="1" t="s">
        <v>215</v>
      </c>
      <c r="C24" s="1" t="s">
        <v>4</v>
      </c>
      <c r="D24" s="1">
        <v>20</v>
      </c>
      <c r="E24" s="1">
        <v>4</v>
      </c>
      <c r="F24" s="1">
        <f t="shared" ref="F24" si="14">D24/E24</f>
        <v>5</v>
      </c>
      <c r="G24" s="1">
        <v>10</v>
      </c>
      <c r="H24" s="1">
        <f t="shared" si="1"/>
        <v>50</v>
      </c>
      <c r="I24" s="5"/>
      <c r="J24" s="5">
        <f t="shared" si="2"/>
        <v>0</v>
      </c>
      <c r="K24" s="2">
        <v>0.05</v>
      </c>
      <c r="L24" s="5">
        <f t="shared" si="3"/>
        <v>0</v>
      </c>
      <c r="M24" s="6">
        <f t="shared" si="4"/>
        <v>0</v>
      </c>
    </row>
    <row r="25" spans="1:13">
      <c r="A25" s="1" t="s">
        <v>61</v>
      </c>
      <c r="B25" s="1" t="s">
        <v>93</v>
      </c>
      <c r="C25" s="1" t="s">
        <v>4</v>
      </c>
      <c r="D25" s="1">
        <v>8</v>
      </c>
      <c r="E25" s="1">
        <v>4</v>
      </c>
      <c r="F25" s="1">
        <v>2</v>
      </c>
      <c r="G25" s="1">
        <v>10</v>
      </c>
      <c r="H25" s="1">
        <f t="shared" si="1"/>
        <v>20</v>
      </c>
      <c r="I25" s="5"/>
      <c r="J25" s="5">
        <f t="shared" si="2"/>
        <v>0</v>
      </c>
      <c r="K25" s="2">
        <v>0.05</v>
      </c>
      <c r="L25" s="5">
        <f t="shared" si="3"/>
        <v>0</v>
      </c>
      <c r="M25" s="6">
        <f t="shared" si="4"/>
        <v>0</v>
      </c>
    </row>
    <row r="27" spans="1:13">
      <c r="M27" s="7">
        <f>SUM(M3:M26)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I3" sqref="I3:I7"/>
    </sheetView>
  </sheetViews>
  <sheetFormatPr defaultRowHeight="14.25"/>
  <cols>
    <col min="2" max="2" width="22.875" bestFit="1" customWidth="1"/>
  </cols>
  <sheetData>
    <row r="1" spans="1:13">
      <c r="B1" t="s">
        <v>225</v>
      </c>
    </row>
    <row r="2" spans="1:13" ht="76.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77</v>
      </c>
      <c r="C3" s="1" t="s">
        <v>4</v>
      </c>
      <c r="D3" s="1">
        <v>40</v>
      </c>
      <c r="E3" s="1">
        <v>4</v>
      </c>
      <c r="F3" s="1">
        <f>D3/E3</f>
        <v>10</v>
      </c>
      <c r="G3" s="1">
        <v>10</v>
      </c>
      <c r="H3" s="1">
        <f>F3*10</f>
        <v>100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4" spans="1:13">
      <c r="A4" s="1" t="s">
        <v>9</v>
      </c>
      <c r="B4" s="1" t="s">
        <v>200</v>
      </c>
      <c r="C4" s="1" t="s">
        <v>155</v>
      </c>
      <c r="D4" s="1">
        <v>144</v>
      </c>
      <c r="E4" s="1">
        <v>4</v>
      </c>
      <c r="F4" s="1">
        <f t="shared" ref="F4" si="0">D4/E4</f>
        <v>36</v>
      </c>
      <c r="G4" s="1">
        <v>10</v>
      </c>
      <c r="H4" s="1">
        <f t="shared" ref="H4:H7" si="1">F4*10</f>
        <v>360</v>
      </c>
      <c r="I4" s="5"/>
      <c r="J4" s="5">
        <f t="shared" ref="J4:J7" si="2">H4*I4</f>
        <v>0</v>
      </c>
      <c r="K4" s="2">
        <v>0.05</v>
      </c>
      <c r="L4" s="5">
        <f t="shared" ref="L4:L7" si="3">J4*K4</f>
        <v>0</v>
      </c>
      <c r="M4" s="6">
        <f t="shared" ref="M4:M7" si="4">J4+L4</f>
        <v>0</v>
      </c>
    </row>
    <row r="5" spans="1:13">
      <c r="A5" s="1" t="s">
        <v>11</v>
      </c>
      <c r="B5" s="1" t="s">
        <v>201</v>
      </c>
      <c r="C5" s="1" t="s">
        <v>202</v>
      </c>
      <c r="D5" s="1">
        <v>80</v>
      </c>
      <c r="E5" s="1">
        <v>4</v>
      </c>
      <c r="F5" s="1">
        <f>D5/E5</f>
        <v>20</v>
      </c>
      <c r="G5" s="1">
        <v>10</v>
      </c>
      <c r="H5" s="1">
        <f t="shared" si="1"/>
        <v>200</v>
      </c>
      <c r="I5" s="5"/>
      <c r="J5" s="5">
        <f t="shared" si="2"/>
        <v>0</v>
      </c>
      <c r="K5" s="2">
        <v>0.05</v>
      </c>
      <c r="L5" s="5">
        <f t="shared" si="3"/>
        <v>0</v>
      </c>
      <c r="M5" s="6">
        <f t="shared" si="4"/>
        <v>0</v>
      </c>
    </row>
    <row r="6" spans="1:13">
      <c r="A6" s="1" t="s">
        <v>12</v>
      </c>
      <c r="B6" s="1" t="s">
        <v>203</v>
      </c>
      <c r="C6" s="1" t="s">
        <v>10</v>
      </c>
      <c r="D6" s="1">
        <v>80</v>
      </c>
      <c r="E6" s="1">
        <v>4</v>
      </c>
      <c r="F6" s="1">
        <f t="shared" ref="F6" si="5">D6/E6</f>
        <v>20</v>
      </c>
      <c r="G6" s="1">
        <v>10</v>
      </c>
      <c r="H6" s="1">
        <f t="shared" si="1"/>
        <v>200</v>
      </c>
      <c r="I6" s="5"/>
      <c r="J6" s="5">
        <f t="shared" si="2"/>
        <v>0</v>
      </c>
      <c r="K6" s="2">
        <v>0.05</v>
      </c>
      <c r="L6" s="5">
        <f t="shared" si="3"/>
        <v>0</v>
      </c>
      <c r="M6" s="6">
        <f t="shared" si="4"/>
        <v>0</v>
      </c>
    </row>
    <row r="7" spans="1:13">
      <c r="A7" s="1" t="s">
        <v>13</v>
      </c>
      <c r="B7" s="1" t="s">
        <v>204</v>
      </c>
      <c r="C7" s="1" t="s">
        <v>205</v>
      </c>
      <c r="D7" s="1">
        <v>20</v>
      </c>
      <c r="E7" s="1">
        <v>4</v>
      </c>
      <c r="F7" s="1">
        <f>D7/E7</f>
        <v>5</v>
      </c>
      <c r="G7" s="1">
        <v>10</v>
      </c>
      <c r="H7" s="1">
        <f t="shared" si="1"/>
        <v>50</v>
      </c>
      <c r="I7" s="5"/>
      <c r="J7" s="5">
        <f t="shared" si="2"/>
        <v>0</v>
      </c>
      <c r="K7" s="2">
        <v>0.05</v>
      </c>
      <c r="L7" s="5">
        <f t="shared" si="3"/>
        <v>0</v>
      </c>
      <c r="M7" s="6">
        <f t="shared" si="4"/>
        <v>0</v>
      </c>
    </row>
    <row r="9" spans="1:13">
      <c r="M9" s="7">
        <f>SUM(M3:M8)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6"/>
  <sheetViews>
    <sheetView tabSelected="1" workbookViewId="0">
      <selection activeCell="J10" sqref="J10"/>
    </sheetView>
  </sheetViews>
  <sheetFormatPr defaultRowHeight="14.25"/>
  <cols>
    <col min="2" max="2" width="18.75" bestFit="1" customWidth="1"/>
  </cols>
  <sheetData>
    <row r="1" spans="1:13">
      <c r="B1" t="s">
        <v>226</v>
      </c>
    </row>
    <row r="2" spans="1:13" ht="76.5">
      <c r="A2" s="3" t="s">
        <v>0</v>
      </c>
      <c r="B2" s="4" t="s">
        <v>1</v>
      </c>
      <c r="C2" s="8" t="s">
        <v>3</v>
      </c>
      <c r="D2" s="8" t="s">
        <v>21</v>
      </c>
      <c r="E2" s="8" t="s">
        <v>15</v>
      </c>
      <c r="F2" s="8" t="s">
        <v>19</v>
      </c>
      <c r="G2" s="8" t="s">
        <v>16</v>
      </c>
      <c r="H2" s="8" t="s">
        <v>20</v>
      </c>
      <c r="I2" s="8" t="s">
        <v>17</v>
      </c>
      <c r="J2" s="8" t="s">
        <v>6</v>
      </c>
      <c r="K2" s="8" t="s">
        <v>2</v>
      </c>
      <c r="L2" s="8" t="s">
        <v>7</v>
      </c>
      <c r="M2" s="8" t="s">
        <v>8</v>
      </c>
    </row>
    <row r="3" spans="1:13">
      <c r="A3" s="1" t="s">
        <v>5</v>
      </c>
      <c r="B3" s="1" t="s">
        <v>98</v>
      </c>
      <c r="C3" s="1" t="s">
        <v>10</v>
      </c>
      <c r="D3" s="1">
        <v>400</v>
      </c>
      <c r="E3" s="1">
        <v>4</v>
      </c>
      <c r="F3" s="1">
        <v>100</v>
      </c>
      <c r="G3" s="1">
        <v>10</v>
      </c>
      <c r="H3" s="1">
        <f>F3*10</f>
        <v>1000</v>
      </c>
      <c r="I3" s="5"/>
      <c r="J3" s="5">
        <f>H3*I3</f>
        <v>0</v>
      </c>
      <c r="K3" s="2">
        <v>0.05</v>
      </c>
      <c r="L3" s="5">
        <f>J3*K3</f>
        <v>0</v>
      </c>
      <c r="M3" s="6">
        <f>J3+L3</f>
        <v>0</v>
      </c>
    </row>
    <row r="6" spans="1:13">
      <c r="M6" s="7">
        <f>SUM(M3:M5)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germażerka</vt:lpstr>
      <vt:lpstr>ziemniaki</vt:lpstr>
      <vt:lpstr>mrożonki</vt:lpstr>
      <vt:lpstr>mięso</vt:lpstr>
      <vt:lpstr>art. spożywcze</vt:lpstr>
      <vt:lpstr>nabiał</vt:lpstr>
      <vt:lpstr>owoce i warzywa</vt:lpstr>
      <vt:lpstr>pieczywo</vt:lpstr>
      <vt:lpstr>jajka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julit</cp:lastModifiedBy>
  <cp:lastPrinted>2020-11-27T06:56:56Z</cp:lastPrinted>
  <dcterms:created xsi:type="dcterms:W3CDTF">2020-11-26T10:03:03Z</dcterms:created>
  <dcterms:modified xsi:type="dcterms:W3CDTF">2020-12-29T17:46:20Z</dcterms:modified>
</cp:coreProperties>
</file>