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W\2021\środki zc\CUW.ZP.200.6.2021 Przedszkola\do BIP\"/>
    </mc:Choice>
  </mc:AlternateContent>
  <bookViews>
    <workbookView xWindow="0" yWindow="0" windowWidth="16380" windowHeight="8190" tabRatio="500"/>
  </bookViews>
  <sheets>
    <sheet name="środki czystości-2-2a" sheetId="1" r:id="rId1"/>
    <sheet name="-środki do mycia naczyń - 2-2b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9" i="1" l="1"/>
  <c r="J3" i="1"/>
  <c r="L3" i="1" s="1"/>
  <c r="J8" i="2"/>
  <c r="L3" i="2"/>
  <c r="J6" i="2" l="1"/>
  <c r="L6" i="2" s="1"/>
  <c r="M6" i="2" s="1"/>
  <c r="F6" i="2"/>
  <c r="L5" i="2"/>
  <c r="M5" i="2" s="1"/>
  <c r="J5" i="2"/>
  <c r="F5" i="2"/>
  <c r="J4" i="2"/>
  <c r="L4" i="2" s="1"/>
  <c r="F4" i="2"/>
  <c r="J3" i="2"/>
  <c r="M3" i="2" s="1"/>
  <c r="M8" i="2" s="1"/>
  <c r="F3" i="2"/>
  <c r="J53" i="1"/>
  <c r="F53" i="1"/>
  <c r="J52" i="1"/>
  <c r="F52" i="1"/>
  <c r="J51" i="1"/>
  <c r="F51" i="1"/>
  <c r="J50" i="1"/>
  <c r="F50" i="1"/>
  <c r="L49" i="1"/>
  <c r="M49" i="1" s="1"/>
  <c r="F49" i="1"/>
  <c r="J48" i="1"/>
  <c r="L48" i="1" s="1"/>
  <c r="M48" i="1" s="1"/>
  <c r="F48" i="1"/>
  <c r="M47" i="1"/>
  <c r="J47" i="1"/>
  <c r="L47" i="1" s="1"/>
  <c r="F47" i="1"/>
  <c r="J46" i="1"/>
  <c r="L46" i="1" s="1"/>
  <c r="M46" i="1" s="1"/>
  <c r="F46" i="1"/>
  <c r="J45" i="1"/>
  <c r="L45" i="1" s="1"/>
  <c r="M45" i="1" s="1"/>
  <c r="F45" i="1"/>
  <c r="J44" i="1"/>
  <c r="L44" i="1" s="1"/>
  <c r="M44" i="1" s="1"/>
  <c r="F44" i="1"/>
  <c r="M43" i="1"/>
  <c r="J43" i="1"/>
  <c r="L43" i="1" s="1"/>
  <c r="F43" i="1"/>
  <c r="J42" i="1"/>
  <c r="L42" i="1" s="1"/>
  <c r="M42" i="1" s="1"/>
  <c r="F42" i="1"/>
  <c r="J41" i="1"/>
  <c r="L41" i="1" s="1"/>
  <c r="M41" i="1" s="1"/>
  <c r="F41" i="1"/>
  <c r="J40" i="1"/>
  <c r="L40" i="1" s="1"/>
  <c r="M40" i="1" s="1"/>
  <c r="F40" i="1"/>
  <c r="M39" i="1"/>
  <c r="J39" i="1"/>
  <c r="L39" i="1" s="1"/>
  <c r="F39" i="1"/>
  <c r="J38" i="1"/>
  <c r="L38" i="1" s="1"/>
  <c r="M38" i="1" s="1"/>
  <c r="F38" i="1"/>
  <c r="J37" i="1"/>
  <c r="L37" i="1" s="1"/>
  <c r="M37" i="1" s="1"/>
  <c r="F37" i="1"/>
  <c r="J36" i="1"/>
  <c r="L36" i="1" s="1"/>
  <c r="M36" i="1" s="1"/>
  <c r="F36" i="1"/>
  <c r="J35" i="1"/>
  <c r="L35" i="1" s="1"/>
  <c r="F35" i="1"/>
  <c r="J34" i="1"/>
  <c r="L34" i="1" s="1"/>
  <c r="M34" i="1" s="1"/>
  <c r="F34" i="1"/>
  <c r="J33" i="1"/>
  <c r="L33" i="1" s="1"/>
  <c r="M33" i="1" s="1"/>
  <c r="F33" i="1"/>
  <c r="J32" i="1"/>
  <c r="L32" i="1" s="1"/>
  <c r="M32" i="1" s="1"/>
  <c r="F32" i="1"/>
  <c r="M31" i="1"/>
  <c r="J31" i="1"/>
  <c r="L31" i="1" s="1"/>
  <c r="F31" i="1"/>
  <c r="J30" i="1"/>
  <c r="L30" i="1" s="1"/>
  <c r="M30" i="1" s="1"/>
  <c r="F30" i="1"/>
  <c r="J29" i="1"/>
  <c r="L29" i="1" s="1"/>
  <c r="M29" i="1" s="1"/>
  <c r="F29" i="1"/>
  <c r="J28" i="1"/>
  <c r="L28" i="1" s="1"/>
  <c r="M28" i="1" s="1"/>
  <c r="F28" i="1"/>
  <c r="M27" i="1"/>
  <c r="J27" i="1"/>
  <c r="L27" i="1" s="1"/>
  <c r="F27" i="1"/>
  <c r="J26" i="1"/>
  <c r="L26" i="1" s="1"/>
  <c r="M26" i="1" s="1"/>
  <c r="F26" i="1"/>
  <c r="J25" i="1"/>
  <c r="L25" i="1" s="1"/>
  <c r="M25" i="1" s="1"/>
  <c r="F25" i="1"/>
  <c r="J24" i="1"/>
  <c r="L24" i="1" s="1"/>
  <c r="M24" i="1" s="1"/>
  <c r="F24" i="1"/>
  <c r="M23" i="1"/>
  <c r="J23" i="1"/>
  <c r="L23" i="1" s="1"/>
  <c r="F23" i="1"/>
  <c r="J22" i="1"/>
  <c r="L22" i="1" s="1"/>
  <c r="M22" i="1" s="1"/>
  <c r="F22" i="1"/>
  <c r="J21" i="1"/>
  <c r="L21" i="1" s="1"/>
  <c r="M21" i="1" s="1"/>
  <c r="F21" i="1"/>
  <c r="J20" i="1"/>
  <c r="L20" i="1" s="1"/>
  <c r="M20" i="1" s="1"/>
  <c r="F20" i="1"/>
  <c r="J19" i="1"/>
  <c r="L19" i="1" s="1"/>
  <c r="F19" i="1"/>
  <c r="J18" i="1"/>
  <c r="L18" i="1" s="1"/>
  <c r="M18" i="1" s="1"/>
  <c r="F18" i="1"/>
  <c r="J17" i="1"/>
  <c r="L17" i="1" s="1"/>
  <c r="M17" i="1" s="1"/>
  <c r="F17" i="1"/>
  <c r="J16" i="1"/>
  <c r="L16" i="1" s="1"/>
  <c r="M16" i="1" s="1"/>
  <c r="F16" i="1"/>
  <c r="M15" i="1"/>
  <c r="J15" i="1"/>
  <c r="L15" i="1" s="1"/>
  <c r="F15" i="1"/>
  <c r="J14" i="1"/>
  <c r="L14" i="1" s="1"/>
  <c r="M14" i="1" s="1"/>
  <c r="F14" i="1"/>
  <c r="J13" i="1"/>
  <c r="L13" i="1" s="1"/>
  <c r="M13" i="1" s="1"/>
  <c r="F13" i="1"/>
  <c r="J12" i="1"/>
  <c r="L12" i="1" s="1"/>
  <c r="M12" i="1" s="1"/>
  <c r="F12" i="1"/>
  <c r="M11" i="1"/>
  <c r="J11" i="1"/>
  <c r="L11" i="1" s="1"/>
  <c r="F11" i="1"/>
  <c r="J10" i="1"/>
  <c r="L10" i="1" s="1"/>
  <c r="M10" i="1" s="1"/>
  <c r="F10" i="1"/>
  <c r="J9" i="1"/>
  <c r="L9" i="1" s="1"/>
  <c r="M9" i="1" s="1"/>
  <c r="F9" i="1"/>
  <c r="J8" i="1"/>
  <c r="L8" i="1" s="1"/>
  <c r="M8" i="1" s="1"/>
  <c r="F8" i="1"/>
  <c r="M7" i="1"/>
  <c r="J7" i="1"/>
  <c r="L7" i="1" s="1"/>
  <c r="F7" i="1"/>
  <c r="J6" i="1"/>
  <c r="L6" i="1" s="1"/>
  <c r="F6" i="1"/>
  <c r="J5" i="1"/>
  <c r="L5" i="1" s="1"/>
  <c r="F5" i="1"/>
  <c r="J4" i="1"/>
  <c r="L4" i="1" s="1"/>
  <c r="F4" i="1"/>
  <c r="M3" i="1"/>
  <c r="F3" i="1"/>
  <c r="M19" i="1" l="1"/>
  <c r="M35" i="1"/>
  <c r="L51" i="1"/>
  <c r="M51" i="1" s="1"/>
  <c r="M6" i="1"/>
  <c r="M53" i="1"/>
  <c r="L53" i="1"/>
  <c r="M5" i="1"/>
  <c r="J54" i="1"/>
  <c r="M4" i="2"/>
  <c r="M4" i="1"/>
  <c r="L50" i="1"/>
  <c r="L54" i="1" s="1"/>
  <c r="L52" i="1"/>
  <c r="M52" i="1" s="1"/>
  <c r="M50" i="1" l="1"/>
  <c r="M54" i="1"/>
</calcChain>
</file>

<file path=xl/sharedStrings.xml><?xml version="1.0" encoding="utf-8"?>
<sst xmlns="http://schemas.openxmlformats.org/spreadsheetml/2006/main" count="195" uniqueCount="125">
  <si>
    <t>Przedszkole nr 6 w Sulechowie</t>
  </si>
  <si>
    <t>LP</t>
  </si>
  <si>
    <t xml:space="preserve">PRZEDMIOT ZAMÓWIENIA </t>
  </si>
  <si>
    <t xml:space="preserve">j.m </t>
  </si>
  <si>
    <t>ilość w 12 miesiącach</t>
  </si>
  <si>
    <t>Okres w miesiącach</t>
  </si>
  <si>
    <t>Suma - ilość szacowana na 1 miesiąc</t>
  </si>
  <si>
    <t>Okres w miesiacach</t>
  </si>
  <si>
    <t>Suma - ilość szacowana w 12 miesiącach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</si>
  <si>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</si>
  <si>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</si>
  <si>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</si>
  <si>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</si>
  <si>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</si>
  <si>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</si>
  <si>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 xml:space="preserve">środek do kurzu  w arezolu 400ml  </t>
  </si>
  <si>
    <t>szt</t>
  </si>
  <si>
    <t>2.</t>
  </si>
  <si>
    <t xml:space="preserve">Mleczko do czyszczenia  1l    </t>
  </si>
  <si>
    <t>3.</t>
  </si>
  <si>
    <t>Płyn do mycia podłóg  1l</t>
  </si>
  <si>
    <t>4.</t>
  </si>
  <si>
    <t>Płyn do mycia  drewna i paneli 750ml</t>
  </si>
  <si>
    <t xml:space="preserve">szt </t>
  </si>
  <si>
    <t>5.</t>
  </si>
  <si>
    <t>Płyn do naczyń 1l</t>
  </si>
  <si>
    <t>6.</t>
  </si>
  <si>
    <t>Płyn do dezynfekcji  WC  0,75l</t>
  </si>
  <si>
    <t>7.</t>
  </si>
  <si>
    <t>Proszek do szorowania  500g</t>
  </si>
  <si>
    <t>8.</t>
  </si>
  <si>
    <t>Płyn do mycia okien 0,5l</t>
  </si>
  <si>
    <t>9.</t>
  </si>
  <si>
    <t>Wybielacz 1l</t>
  </si>
  <si>
    <t>10.</t>
  </si>
  <si>
    <t>Proszek do prania do kolorów 3kg</t>
  </si>
  <si>
    <t>11.</t>
  </si>
  <si>
    <t>Płyn do płukania 1l</t>
  </si>
  <si>
    <t>12.</t>
  </si>
  <si>
    <t>Płyn do usuwania kamienia i brudu 750ml</t>
  </si>
  <si>
    <t>13.</t>
  </si>
  <si>
    <t>Gąbki do teflonu</t>
  </si>
  <si>
    <t>14.</t>
  </si>
  <si>
    <t>Czyścik spiralny</t>
  </si>
  <si>
    <t>15.</t>
  </si>
  <si>
    <t>Ścierki z mikrofibry do czyszczenia 30x30</t>
  </si>
  <si>
    <t>16.</t>
  </si>
  <si>
    <t>Ścierki z mikrofibry do czyszczenia szyb 30x30</t>
  </si>
  <si>
    <t>17.</t>
  </si>
  <si>
    <t>Odtłuszczacz uniwersalny 750ml</t>
  </si>
  <si>
    <t>18.</t>
  </si>
  <si>
    <t>Nabłyszczacz do mebli stalowych spray 750 ml</t>
  </si>
  <si>
    <t>19.</t>
  </si>
  <si>
    <t>Papier toaletowy biały A8</t>
  </si>
  <si>
    <t>op</t>
  </si>
  <si>
    <t>20.</t>
  </si>
  <si>
    <t>Ręczniki papieroweA2 mega</t>
  </si>
  <si>
    <t>21.</t>
  </si>
  <si>
    <t>Ręczniki Z-Z biały A20 op.1 karton</t>
  </si>
  <si>
    <t>22.</t>
  </si>
  <si>
    <t>Mydło w płynie hipoalergiczne 5l</t>
  </si>
  <si>
    <t>23.</t>
  </si>
  <si>
    <t>24.</t>
  </si>
  <si>
    <t>worki na śmieci 35l mocne 50szt</t>
  </si>
  <si>
    <t>25.</t>
  </si>
  <si>
    <t>Worki na śmieci 60l mocne 10szt</t>
  </si>
  <si>
    <t>26.</t>
  </si>
  <si>
    <t>Worki na śmieci 120l mocne 10szt</t>
  </si>
  <si>
    <t>27.</t>
  </si>
  <si>
    <t xml:space="preserve">Torebki HDPE 18/4/42  </t>
  </si>
  <si>
    <t>28.</t>
  </si>
  <si>
    <t>Reklamówki jednorazowe 30x55</t>
  </si>
  <si>
    <t>29.</t>
  </si>
  <si>
    <t>obrus papierowy</t>
  </si>
  <si>
    <t>30.</t>
  </si>
  <si>
    <t>Serwetki gastronomiczne 100szt</t>
  </si>
  <si>
    <t>31.</t>
  </si>
  <si>
    <t>Mopy płaskie z kijem</t>
  </si>
  <si>
    <t>32.</t>
  </si>
  <si>
    <t>Zapas  do mopów 13x40cm mikrowłókno</t>
  </si>
  <si>
    <t>33.</t>
  </si>
  <si>
    <t>Płyn do prania dywanów  450ml</t>
  </si>
  <si>
    <t>34.</t>
  </si>
  <si>
    <t>Rękawice jednorazowe nitrylowe 100szt M</t>
  </si>
  <si>
    <t>35.</t>
  </si>
  <si>
    <t>Rękawice gumowe gospodarcze M 1para</t>
  </si>
  <si>
    <t>36.</t>
  </si>
  <si>
    <t>Płyny do dezynfekcji powierzchni 5l wirusobójczy</t>
  </si>
  <si>
    <t>37.</t>
  </si>
  <si>
    <t>Płyny do dezynfekcji rąk bez płukania 5l</t>
  </si>
  <si>
    <t>38.</t>
  </si>
  <si>
    <t>Szczotka do wc</t>
  </si>
  <si>
    <t>39.</t>
  </si>
  <si>
    <t>Szczotka do zamiatania30 cm podłogi</t>
  </si>
  <si>
    <t>40.</t>
  </si>
  <si>
    <t>szczoteczka  z szufelką komplet</t>
  </si>
  <si>
    <t>41.</t>
  </si>
  <si>
    <t>Szczotka do mycia naczyń z rączką</t>
  </si>
  <si>
    <t>42.</t>
  </si>
  <si>
    <t>Kij do szczotki</t>
  </si>
  <si>
    <t>43.</t>
  </si>
  <si>
    <t>Kosz na śmieci 60l przechylny</t>
  </si>
  <si>
    <t>44.</t>
  </si>
  <si>
    <t>Kosz na śmieci 20l na pedał</t>
  </si>
  <si>
    <t>45.</t>
  </si>
  <si>
    <t>wiadro plastikowe 10l</t>
  </si>
  <si>
    <t>46.</t>
  </si>
  <si>
    <t>wiadro plastikowe 5l</t>
  </si>
  <si>
    <t>47.</t>
  </si>
  <si>
    <t>foremki aluminiowe ok 12x 21 cm</t>
  </si>
  <si>
    <t>48.</t>
  </si>
  <si>
    <t>folia stretch spożywcza 29cm</t>
  </si>
  <si>
    <t>49.</t>
  </si>
  <si>
    <t>Odświeżacz powietrza w arezolu 300ml</t>
  </si>
  <si>
    <t>50.</t>
  </si>
  <si>
    <t>Maseczki jednorazowe włókniowe 50 szt 3 warstwowe</t>
  </si>
  <si>
    <t>51.</t>
  </si>
  <si>
    <t>Płyn do usuwania naklejek i etykiet 500ml</t>
  </si>
  <si>
    <t>razem</t>
  </si>
  <si>
    <t>Płyn do mycia naczyń                 w zmywarce20 l</t>
  </si>
  <si>
    <t>Płyn nabłyszczający                  do zmywarki 10l</t>
  </si>
  <si>
    <t>Tabletki solne do zmywarki 25kg</t>
  </si>
  <si>
    <t>Płyn do czyszczenia pieca konwekcyjnego</t>
  </si>
  <si>
    <t>Środki czystości 2-2a</t>
  </si>
  <si>
    <t>Środki do mycia maszyny 2-2b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</si>
</sst>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0" fontId="0" fillId="0" borderId="2" xfId="0" applyFont="1" applyBorder="1" applyAlignment="1"/>
    <xf numFmtId="4" fontId="0" fillId="0" borderId="0" xfId="0" applyNumberFormat="1"/>
    <xf numFmtId="4" fontId="0" fillId="0" borderId="3" xfId="0" applyNumberFormat="1" applyBorder="1" applyAlignment="1">
      <alignment wrapText="1"/>
    </xf>
    <xf numFmtId="2" fontId="0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activeCell="P55" sqref="P55"/>
    </sheetView>
  </sheetViews>
  <sheetFormatPr defaultColWidth="8.625" defaultRowHeight="14.25"/>
  <cols>
    <col min="2" max="2" width="34.625" customWidth="1"/>
    <col min="4" max="4" width="9.75" customWidth="1"/>
    <col min="5" max="5" width="10.125" customWidth="1"/>
    <col min="6" max="6" width="13.75" customWidth="1"/>
    <col min="7" max="7" width="9.62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3" t="s">
        <v>123</v>
      </c>
      <c r="B1" s="13"/>
      <c r="C1" s="1"/>
      <c r="D1" s="14" t="s">
        <v>0</v>
      </c>
      <c r="E1" s="14"/>
      <c r="F1" s="14"/>
      <c r="G1" s="14"/>
      <c r="H1" s="1"/>
      <c r="I1" s="1"/>
      <c r="J1" s="1"/>
      <c r="K1" s="1"/>
      <c r="L1" s="1"/>
      <c r="M1" s="1"/>
    </row>
    <row r="2" spans="1:13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5">
        <v>18</v>
      </c>
      <c r="E3" s="5">
        <v>12</v>
      </c>
      <c r="F3" s="12">
        <f t="shared" ref="F3:F34" si="0">D3/E3</f>
        <v>1.5</v>
      </c>
      <c r="G3" s="5">
        <v>12</v>
      </c>
      <c r="H3" s="5">
        <v>18</v>
      </c>
      <c r="I3" s="6"/>
      <c r="J3" s="6">
        <f t="shared" ref="J3:J49" si="1">H3*I3</f>
        <v>0</v>
      </c>
      <c r="K3" s="7">
        <v>0.23</v>
      </c>
      <c r="L3" s="6">
        <f t="shared" ref="L3:L35" si="2">J3*K3</f>
        <v>0</v>
      </c>
      <c r="M3" s="8">
        <f t="shared" ref="M3:M34" si="3">J3+L3</f>
        <v>0</v>
      </c>
    </row>
    <row r="4" spans="1:13">
      <c r="A4" s="5" t="s">
        <v>17</v>
      </c>
      <c r="B4" s="5" t="s">
        <v>18</v>
      </c>
      <c r="C4" s="5" t="s">
        <v>16</v>
      </c>
      <c r="D4" s="5">
        <v>80</v>
      </c>
      <c r="E4" s="5">
        <v>12</v>
      </c>
      <c r="F4" s="12">
        <f t="shared" si="0"/>
        <v>6.666666666666667</v>
      </c>
      <c r="G4" s="5">
        <v>12</v>
      </c>
      <c r="H4" s="5">
        <v>80</v>
      </c>
      <c r="I4" s="6"/>
      <c r="J4" s="6">
        <f t="shared" si="1"/>
        <v>0</v>
      </c>
      <c r="K4" s="7">
        <v>0.23</v>
      </c>
      <c r="L4" s="6">
        <f t="shared" si="2"/>
        <v>0</v>
      </c>
      <c r="M4" s="8">
        <f t="shared" si="3"/>
        <v>0</v>
      </c>
    </row>
    <row r="5" spans="1:13">
      <c r="A5" s="5" t="s">
        <v>19</v>
      </c>
      <c r="B5" s="5" t="s">
        <v>20</v>
      </c>
      <c r="C5" s="5" t="s">
        <v>16</v>
      </c>
      <c r="D5" s="5">
        <v>80</v>
      </c>
      <c r="E5" s="5">
        <v>12</v>
      </c>
      <c r="F5" s="12">
        <f t="shared" si="0"/>
        <v>6.666666666666667</v>
      </c>
      <c r="G5" s="5">
        <v>12</v>
      </c>
      <c r="H5" s="5">
        <v>80</v>
      </c>
      <c r="I5" s="6"/>
      <c r="J5" s="6">
        <f t="shared" si="1"/>
        <v>0</v>
      </c>
      <c r="K5" s="7">
        <v>0.23</v>
      </c>
      <c r="L5" s="6">
        <f t="shared" si="2"/>
        <v>0</v>
      </c>
      <c r="M5" s="8">
        <f t="shared" si="3"/>
        <v>0</v>
      </c>
    </row>
    <row r="6" spans="1:13">
      <c r="A6" s="5" t="s">
        <v>21</v>
      </c>
      <c r="B6" s="5" t="s">
        <v>22</v>
      </c>
      <c r="C6" s="5" t="s">
        <v>23</v>
      </c>
      <c r="D6" s="5">
        <v>72</v>
      </c>
      <c r="E6" s="5">
        <v>12</v>
      </c>
      <c r="F6" s="12">
        <f t="shared" si="0"/>
        <v>6</v>
      </c>
      <c r="G6" s="5">
        <v>12</v>
      </c>
      <c r="H6" s="5">
        <v>72</v>
      </c>
      <c r="I6" s="6"/>
      <c r="J6" s="6">
        <f t="shared" si="1"/>
        <v>0</v>
      </c>
      <c r="K6" s="7">
        <v>0.23</v>
      </c>
      <c r="L6" s="6">
        <f t="shared" si="2"/>
        <v>0</v>
      </c>
      <c r="M6" s="8">
        <f t="shared" si="3"/>
        <v>0</v>
      </c>
    </row>
    <row r="7" spans="1:13">
      <c r="A7" s="5" t="s">
        <v>24</v>
      </c>
      <c r="B7" s="5" t="s">
        <v>25</v>
      </c>
      <c r="C7" s="5" t="s">
        <v>23</v>
      </c>
      <c r="D7" s="5">
        <v>96</v>
      </c>
      <c r="E7" s="5">
        <v>12</v>
      </c>
      <c r="F7" s="12">
        <f t="shared" si="0"/>
        <v>8</v>
      </c>
      <c r="G7" s="5">
        <v>12</v>
      </c>
      <c r="H7" s="5">
        <v>96</v>
      </c>
      <c r="I7" s="6"/>
      <c r="J7" s="6">
        <f t="shared" si="1"/>
        <v>0</v>
      </c>
      <c r="K7" s="7">
        <v>0.23</v>
      </c>
      <c r="L7" s="6">
        <f t="shared" si="2"/>
        <v>0</v>
      </c>
      <c r="M7" s="8">
        <f t="shared" si="3"/>
        <v>0</v>
      </c>
    </row>
    <row r="8" spans="1:13">
      <c r="A8" s="5" t="s">
        <v>26</v>
      </c>
      <c r="B8" s="5" t="s">
        <v>27</v>
      </c>
      <c r="C8" s="5" t="s">
        <v>23</v>
      </c>
      <c r="D8" s="5">
        <v>77</v>
      </c>
      <c r="E8" s="5">
        <v>12</v>
      </c>
      <c r="F8" s="12">
        <f t="shared" si="0"/>
        <v>6.416666666666667</v>
      </c>
      <c r="G8" s="5">
        <v>12</v>
      </c>
      <c r="H8" s="5">
        <v>77</v>
      </c>
      <c r="I8" s="6"/>
      <c r="J8" s="6">
        <f t="shared" si="1"/>
        <v>0</v>
      </c>
      <c r="K8" s="7">
        <v>0.08</v>
      </c>
      <c r="L8" s="6">
        <f t="shared" si="2"/>
        <v>0</v>
      </c>
      <c r="M8" s="8">
        <f t="shared" si="3"/>
        <v>0</v>
      </c>
    </row>
    <row r="9" spans="1:13">
      <c r="A9" s="5" t="s">
        <v>28</v>
      </c>
      <c r="B9" s="5" t="s">
        <v>29</v>
      </c>
      <c r="C9" s="5" t="s">
        <v>23</v>
      </c>
      <c r="D9" s="5">
        <v>12</v>
      </c>
      <c r="E9" s="5">
        <v>12</v>
      </c>
      <c r="F9" s="12">
        <f t="shared" si="0"/>
        <v>1</v>
      </c>
      <c r="G9" s="5">
        <v>12</v>
      </c>
      <c r="H9" s="5">
        <v>12</v>
      </c>
      <c r="I9" s="6"/>
      <c r="J9" s="6">
        <f t="shared" si="1"/>
        <v>0</v>
      </c>
      <c r="K9" s="7">
        <v>0.23</v>
      </c>
      <c r="L9" s="6">
        <f t="shared" si="2"/>
        <v>0</v>
      </c>
      <c r="M9" s="8">
        <f t="shared" si="3"/>
        <v>0</v>
      </c>
    </row>
    <row r="10" spans="1:13">
      <c r="A10" s="5" t="s">
        <v>30</v>
      </c>
      <c r="B10" s="5" t="s">
        <v>31</v>
      </c>
      <c r="C10" s="5" t="s">
        <v>23</v>
      </c>
      <c r="D10" s="5">
        <v>21</v>
      </c>
      <c r="E10" s="5">
        <v>12</v>
      </c>
      <c r="F10" s="12">
        <f t="shared" si="0"/>
        <v>1.75</v>
      </c>
      <c r="G10" s="5">
        <v>12</v>
      </c>
      <c r="H10" s="5">
        <v>21</v>
      </c>
      <c r="I10" s="6"/>
      <c r="J10" s="6">
        <f t="shared" si="1"/>
        <v>0</v>
      </c>
      <c r="K10" s="7">
        <v>0.23</v>
      </c>
      <c r="L10" s="6">
        <f t="shared" si="2"/>
        <v>0</v>
      </c>
      <c r="M10" s="8">
        <f t="shared" si="3"/>
        <v>0</v>
      </c>
    </row>
    <row r="11" spans="1:13">
      <c r="A11" s="5" t="s">
        <v>32</v>
      </c>
      <c r="B11" s="5" t="s">
        <v>33</v>
      </c>
      <c r="C11" s="5" t="s">
        <v>23</v>
      </c>
      <c r="D11" s="5">
        <v>2</v>
      </c>
      <c r="E11" s="5">
        <v>12</v>
      </c>
      <c r="F11" s="12">
        <f t="shared" si="0"/>
        <v>0.16666666666666666</v>
      </c>
      <c r="G11" s="5">
        <v>12</v>
      </c>
      <c r="H11" s="5">
        <v>2</v>
      </c>
      <c r="I11" s="6"/>
      <c r="J11" s="6">
        <f t="shared" si="1"/>
        <v>0</v>
      </c>
      <c r="K11" s="7">
        <v>0.23</v>
      </c>
      <c r="L11" s="6">
        <f t="shared" si="2"/>
        <v>0</v>
      </c>
      <c r="M11" s="8">
        <f t="shared" si="3"/>
        <v>0</v>
      </c>
    </row>
    <row r="12" spans="1:13">
      <c r="A12" s="5" t="s">
        <v>34</v>
      </c>
      <c r="B12" s="5" t="s">
        <v>35</v>
      </c>
      <c r="C12" s="5" t="s">
        <v>23</v>
      </c>
      <c r="D12" s="5">
        <v>5</v>
      </c>
      <c r="E12" s="5">
        <v>12</v>
      </c>
      <c r="F12" s="12">
        <f t="shared" si="0"/>
        <v>0.41666666666666669</v>
      </c>
      <c r="G12" s="5">
        <v>12</v>
      </c>
      <c r="H12" s="5">
        <v>5</v>
      </c>
      <c r="I12" s="6"/>
      <c r="J12" s="6">
        <f t="shared" si="1"/>
        <v>0</v>
      </c>
      <c r="K12" s="7">
        <v>0.23</v>
      </c>
      <c r="L12" s="6">
        <f t="shared" si="2"/>
        <v>0</v>
      </c>
      <c r="M12" s="8">
        <f t="shared" si="3"/>
        <v>0</v>
      </c>
    </row>
    <row r="13" spans="1:13">
      <c r="A13" s="5" t="s">
        <v>36</v>
      </c>
      <c r="B13" s="5" t="s">
        <v>37</v>
      </c>
      <c r="C13" s="5" t="s">
        <v>23</v>
      </c>
      <c r="D13" s="5">
        <v>10</v>
      </c>
      <c r="E13" s="5">
        <v>12</v>
      </c>
      <c r="F13" s="12">
        <f t="shared" si="0"/>
        <v>0.83333333333333337</v>
      </c>
      <c r="G13" s="5">
        <v>12</v>
      </c>
      <c r="H13" s="5">
        <v>10</v>
      </c>
      <c r="I13" s="6"/>
      <c r="J13" s="6">
        <f t="shared" si="1"/>
        <v>0</v>
      </c>
      <c r="K13" s="7">
        <v>0.23</v>
      </c>
      <c r="L13" s="6">
        <f t="shared" si="2"/>
        <v>0</v>
      </c>
      <c r="M13" s="8">
        <f t="shared" si="3"/>
        <v>0</v>
      </c>
    </row>
    <row r="14" spans="1:13">
      <c r="A14" s="5" t="s">
        <v>38</v>
      </c>
      <c r="B14" s="5" t="s">
        <v>39</v>
      </c>
      <c r="C14" s="5" t="s">
        <v>23</v>
      </c>
      <c r="D14" s="5">
        <v>7</v>
      </c>
      <c r="E14" s="5">
        <v>12</v>
      </c>
      <c r="F14" s="12">
        <f t="shared" si="0"/>
        <v>0.58333333333333337</v>
      </c>
      <c r="G14" s="5">
        <v>12</v>
      </c>
      <c r="H14" s="5">
        <v>7</v>
      </c>
      <c r="I14" s="6"/>
      <c r="J14" s="6">
        <f t="shared" si="1"/>
        <v>0</v>
      </c>
      <c r="K14" s="7">
        <v>0.23</v>
      </c>
      <c r="L14" s="6">
        <f t="shared" si="2"/>
        <v>0</v>
      </c>
      <c r="M14" s="8">
        <f t="shared" si="3"/>
        <v>0</v>
      </c>
    </row>
    <row r="15" spans="1:13">
      <c r="A15" s="5" t="s">
        <v>40</v>
      </c>
      <c r="B15" s="5" t="s">
        <v>41</v>
      </c>
      <c r="C15" s="5" t="s">
        <v>23</v>
      </c>
      <c r="D15" s="5">
        <v>50</v>
      </c>
      <c r="E15" s="5">
        <v>12</v>
      </c>
      <c r="F15" s="12">
        <f t="shared" si="0"/>
        <v>4.166666666666667</v>
      </c>
      <c r="G15" s="5">
        <v>12</v>
      </c>
      <c r="H15" s="5">
        <v>50</v>
      </c>
      <c r="I15" s="6"/>
      <c r="J15" s="6">
        <f t="shared" si="1"/>
        <v>0</v>
      </c>
      <c r="K15" s="7">
        <v>0.23</v>
      </c>
      <c r="L15" s="6">
        <f t="shared" si="2"/>
        <v>0</v>
      </c>
      <c r="M15" s="8">
        <f t="shared" si="3"/>
        <v>0</v>
      </c>
    </row>
    <row r="16" spans="1:13">
      <c r="A16" s="5" t="s">
        <v>42</v>
      </c>
      <c r="B16" s="5" t="s">
        <v>43</v>
      </c>
      <c r="C16" s="5" t="s">
        <v>23</v>
      </c>
      <c r="D16" s="5">
        <v>10</v>
      </c>
      <c r="E16" s="5">
        <v>12</v>
      </c>
      <c r="F16" s="12">
        <f t="shared" si="0"/>
        <v>0.83333333333333337</v>
      </c>
      <c r="G16" s="5">
        <v>12</v>
      </c>
      <c r="H16" s="5">
        <v>10</v>
      </c>
      <c r="I16" s="6"/>
      <c r="J16" s="6">
        <f t="shared" si="1"/>
        <v>0</v>
      </c>
      <c r="K16" s="7">
        <v>0.23</v>
      </c>
      <c r="L16" s="6">
        <f t="shared" si="2"/>
        <v>0</v>
      </c>
      <c r="M16" s="8">
        <f t="shared" si="3"/>
        <v>0</v>
      </c>
    </row>
    <row r="17" spans="1:13" ht="28.5">
      <c r="A17" s="5" t="s">
        <v>44</v>
      </c>
      <c r="B17" s="2" t="s">
        <v>45</v>
      </c>
      <c r="C17" s="5" t="s">
        <v>23</v>
      </c>
      <c r="D17" s="5">
        <v>14</v>
      </c>
      <c r="E17" s="5">
        <v>12</v>
      </c>
      <c r="F17" s="12">
        <f t="shared" si="0"/>
        <v>1.1666666666666667</v>
      </c>
      <c r="G17" s="5">
        <v>12</v>
      </c>
      <c r="H17" s="5">
        <v>14</v>
      </c>
      <c r="I17" s="6"/>
      <c r="J17" s="6">
        <f t="shared" si="1"/>
        <v>0</v>
      </c>
      <c r="K17" s="7">
        <v>0.23</v>
      </c>
      <c r="L17" s="6">
        <f t="shared" si="2"/>
        <v>0</v>
      </c>
      <c r="M17" s="8">
        <f t="shared" si="3"/>
        <v>0</v>
      </c>
    </row>
    <row r="18" spans="1:13" ht="28.5">
      <c r="A18" s="5" t="s">
        <v>46</v>
      </c>
      <c r="B18" s="2" t="s">
        <v>47</v>
      </c>
      <c r="C18" s="5" t="s">
        <v>23</v>
      </c>
      <c r="D18" s="5">
        <v>7</v>
      </c>
      <c r="E18" s="5">
        <v>12</v>
      </c>
      <c r="F18" s="12">
        <f t="shared" si="0"/>
        <v>0.58333333333333337</v>
      </c>
      <c r="G18" s="5">
        <v>12</v>
      </c>
      <c r="H18" s="5">
        <v>7</v>
      </c>
      <c r="I18" s="6"/>
      <c r="J18" s="6">
        <f t="shared" si="1"/>
        <v>0</v>
      </c>
      <c r="K18" s="7">
        <v>0.23</v>
      </c>
      <c r="L18" s="6">
        <f t="shared" si="2"/>
        <v>0</v>
      </c>
      <c r="M18" s="8">
        <f t="shared" si="3"/>
        <v>0</v>
      </c>
    </row>
    <row r="19" spans="1:13">
      <c r="A19" s="5" t="s">
        <v>48</v>
      </c>
      <c r="B19" s="5" t="s">
        <v>49</v>
      </c>
      <c r="C19" s="5" t="s">
        <v>23</v>
      </c>
      <c r="D19" s="5">
        <v>2</v>
      </c>
      <c r="E19" s="5">
        <v>12</v>
      </c>
      <c r="F19" s="12">
        <f t="shared" si="0"/>
        <v>0.16666666666666666</v>
      </c>
      <c r="G19" s="5">
        <v>12</v>
      </c>
      <c r="H19" s="5">
        <v>2</v>
      </c>
      <c r="I19" s="6"/>
      <c r="J19" s="6">
        <f t="shared" si="1"/>
        <v>0</v>
      </c>
      <c r="K19" s="7">
        <v>0.23</v>
      </c>
      <c r="L19" s="6">
        <f t="shared" si="2"/>
        <v>0</v>
      </c>
      <c r="M19" s="8">
        <f t="shared" si="3"/>
        <v>0</v>
      </c>
    </row>
    <row r="20" spans="1:13" ht="28.5">
      <c r="A20" s="5" t="s">
        <v>50</v>
      </c>
      <c r="B20" s="2" t="s">
        <v>51</v>
      </c>
      <c r="C20" s="5" t="s">
        <v>23</v>
      </c>
      <c r="D20" s="5">
        <v>2</v>
      </c>
      <c r="E20" s="5">
        <v>12</v>
      </c>
      <c r="F20" s="12">
        <f t="shared" si="0"/>
        <v>0.16666666666666666</v>
      </c>
      <c r="G20" s="5">
        <v>12</v>
      </c>
      <c r="H20" s="5">
        <v>2</v>
      </c>
      <c r="I20" s="6"/>
      <c r="J20" s="6">
        <f t="shared" si="1"/>
        <v>0</v>
      </c>
      <c r="K20" s="7">
        <v>0.23</v>
      </c>
      <c r="L20" s="6">
        <f t="shared" si="2"/>
        <v>0</v>
      </c>
      <c r="M20" s="8">
        <f t="shared" si="3"/>
        <v>0</v>
      </c>
    </row>
    <row r="21" spans="1:13">
      <c r="A21" s="5" t="s">
        <v>52</v>
      </c>
      <c r="B21" s="5" t="s">
        <v>53</v>
      </c>
      <c r="C21" s="5" t="s">
        <v>54</v>
      </c>
      <c r="D21" s="5">
        <v>180</v>
      </c>
      <c r="E21" s="5">
        <v>12</v>
      </c>
      <c r="F21" s="12">
        <f t="shared" si="0"/>
        <v>15</v>
      </c>
      <c r="G21" s="5">
        <v>12</v>
      </c>
      <c r="H21" s="5">
        <v>180</v>
      </c>
      <c r="I21" s="6"/>
      <c r="J21" s="6">
        <f t="shared" si="1"/>
        <v>0</v>
      </c>
      <c r="K21" s="7">
        <v>0.23</v>
      </c>
      <c r="L21" s="6">
        <f t="shared" si="2"/>
        <v>0</v>
      </c>
      <c r="M21" s="8">
        <f t="shared" si="3"/>
        <v>0</v>
      </c>
    </row>
    <row r="22" spans="1:13">
      <c r="A22" s="5" t="s">
        <v>55</v>
      </c>
      <c r="B22" s="5" t="s">
        <v>56</v>
      </c>
      <c r="C22" s="5" t="s">
        <v>23</v>
      </c>
      <c r="D22" s="5">
        <v>30</v>
      </c>
      <c r="E22" s="5">
        <v>12</v>
      </c>
      <c r="F22" s="12">
        <f t="shared" si="0"/>
        <v>2.5</v>
      </c>
      <c r="G22" s="5">
        <v>12</v>
      </c>
      <c r="H22" s="5">
        <v>30</v>
      </c>
      <c r="I22" s="6"/>
      <c r="J22" s="6">
        <f t="shared" si="1"/>
        <v>0</v>
      </c>
      <c r="K22" s="7">
        <v>0.23</v>
      </c>
      <c r="L22" s="6">
        <f t="shared" si="2"/>
        <v>0</v>
      </c>
      <c r="M22" s="8">
        <f t="shared" si="3"/>
        <v>0</v>
      </c>
    </row>
    <row r="23" spans="1:13">
      <c r="A23" s="5" t="s">
        <v>57</v>
      </c>
      <c r="B23" s="5" t="s">
        <v>58</v>
      </c>
      <c r="C23" s="5" t="s">
        <v>23</v>
      </c>
      <c r="D23" s="5">
        <v>50</v>
      </c>
      <c r="E23" s="5">
        <v>12</v>
      </c>
      <c r="F23" s="12">
        <f t="shared" si="0"/>
        <v>4.166666666666667</v>
      </c>
      <c r="G23" s="5">
        <v>12</v>
      </c>
      <c r="H23" s="5">
        <v>50</v>
      </c>
      <c r="I23" s="6"/>
      <c r="J23" s="6">
        <f t="shared" si="1"/>
        <v>0</v>
      </c>
      <c r="K23" s="7">
        <v>0.23</v>
      </c>
      <c r="L23" s="6">
        <f t="shared" si="2"/>
        <v>0</v>
      </c>
      <c r="M23" s="8">
        <f t="shared" si="3"/>
        <v>0</v>
      </c>
    </row>
    <row r="24" spans="1:13">
      <c r="A24" s="5" t="s">
        <v>59</v>
      </c>
      <c r="B24" s="5" t="s">
        <v>60</v>
      </c>
      <c r="C24" s="5" t="s">
        <v>23</v>
      </c>
      <c r="D24" s="5">
        <v>8</v>
      </c>
      <c r="E24" s="5">
        <v>12</v>
      </c>
      <c r="F24" s="12">
        <f t="shared" si="0"/>
        <v>0.66666666666666663</v>
      </c>
      <c r="G24" s="5">
        <v>12</v>
      </c>
      <c r="H24" s="5">
        <v>8</v>
      </c>
      <c r="I24" s="6"/>
      <c r="J24" s="6">
        <f t="shared" si="1"/>
        <v>0</v>
      </c>
      <c r="K24" s="7">
        <v>0.23</v>
      </c>
      <c r="L24" s="6">
        <f t="shared" si="2"/>
        <v>0</v>
      </c>
      <c r="M24" s="8">
        <f t="shared" si="3"/>
        <v>0</v>
      </c>
    </row>
    <row r="25" spans="1:13">
      <c r="A25" s="5" t="s">
        <v>61</v>
      </c>
      <c r="B25" s="5"/>
      <c r="C25" s="5" t="s">
        <v>23</v>
      </c>
      <c r="D25" s="5"/>
      <c r="E25" s="5">
        <v>12</v>
      </c>
      <c r="F25" s="12">
        <f t="shared" si="0"/>
        <v>0</v>
      </c>
      <c r="G25" s="5">
        <v>12</v>
      </c>
      <c r="H25" s="5">
        <v>1</v>
      </c>
      <c r="I25" s="6"/>
      <c r="J25" s="6">
        <f t="shared" si="1"/>
        <v>0</v>
      </c>
      <c r="K25" s="7">
        <v>0.23</v>
      </c>
      <c r="L25" s="6">
        <f t="shared" si="2"/>
        <v>0</v>
      </c>
      <c r="M25" s="8">
        <f t="shared" si="3"/>
        <v>0</v>
      </c>
    </row>
    <row r="26" spans="1:13">
      <c r="A26" s="5" t="s">
        <v>62</v>
      </c>
      <c r="B26" s="5" t="s">
        <v>63</v>
      </c>
      <c r="C26" s="5" t="s">
        <v>23</v>
      </c>
      <c r="D26" s="5">
        <v>10</v>
      </c>
      <c r="E26" s="5">
        <v>12</v>
      </c>
      <c r="F26" s="12">
        <f t="shared" si="0"/>
        <v>0.83333333333333337</v>
      </c>
      <c r="G26" s="5">
        <v>12</v>
      </c>
      <c r="H26" s="5">
        <v>10</v>
      </c>
      <c r="I26" s="6"/>
      <c r="J26" s="6">
        <f t="shared" si="1"/>
        <v>0</v>
      </c>
      <c r="K26" s="7">
        <v>0.23</v>
      </c>
      <c r="L26" s="6">
        <f t="shared" si="2"/>
        <v>0</v>
      </c>
      <c r="M26" s="8">
        <f t="shared" si="3"/>
        <v>0</v>
      </c>
    </row>
    <row r="27" spans="1:13">
      <c r="A27" s="5" t="s">
        <v>64</v>
      </c>
      <c r="B27" s="5" t="s">
        <v>65</v>
      </c>
      <c r="C27" s="5" t="s">
        <v>23</v>
      </c>
      <c r="D27" s="5">
        <v>30</v>
      </c>
      <c r="E27" s="5">
        <v>12</v>
      </c>
      <c r="F27" s="12">
        <f t="shared" si="0"/>
        <v>2.5</v>
      </c>
      <c r="G27" s="5">
        <v>12</v>
      </c>
      <c r="H27" s="5">
        <v>30</v>
      </c>
      <c r="I27" s="6"/>
      <c r="J27" s="6">
        <f t="shared" si="1"/>
        <v>0</v>
      </c>
      <c r="K27" s="7">
        <v>0.23</v>
      </c>
      <c r="L27" s="6">
        <f t="shared" si="2"/>
        <v>0</v>
      </c>
      <c r="M27" s="8">
        <f t="shared" si="3"/>
        <v>0</v>
      </c>
    </row>
    <row r="28" spans="1:13">
      <c r="A28" s="5" t="s">
        <v>66</v>
      </c>
      <c r="B28" s="5" t="s">
        <v>67</v>
      </c>
      <c r="C28" s="5" t="s">
        <v>23</v>
      </c>
      <c r="D28" s="5">
        <v>10</v>
      </c>
      <c r="E28" s="5">
        <v>12</v>
      </c>
      <c r="F28" s="12">
        <f t="shared" si="0"/>
        <v>0.83333333333333337</v>
      </c>
      <c r="G28" s="5">
        <v>12</v>
      </c>
      <c r="H28" s="5">
        <v>10</v>
      </c>
      <c r="I28" s="6"/>
      <c r="J28" s="6">
        <f t="shared" si="1"/>
        <v>0</v>
      </c>
      <c r="K28" s="7">
        <v>0.23</v>
      </c>
      <c r="L28" s="6">
        <f t="shared" si="2"/>
        <v>0</v>
      </c>
      <c r="M28" s="8">
        <f t="shared" si="3"/>
        <v>0</v>
      </c>
    </row>
    <row r="29" spans="1:13">
      <c r="A29" s="5" t="s">
        <v>68</v>
      </c>
      <c r="B29" s="5" t="s">
        <v>69</v>
      </c>
      <c r="C29" s="5" t="s">
        <v>23</v>
      </c>
      <c r="D29" s="5">
        <v>1</v>
      </c>
      <c r="E29" s="5">
        <v>12</v>
      </c>
      <c r="F29" s="12">
        <f t="shared" si="0"/>
        <v>8.3333333333333329E-2</v>
      </c>
      <c r="G29" s="5">
        <v>12</v>
      </c>
      <c r="H29" s="5">
        <v>1</v>
      </c>
      <c r="I29" s="6"/>
      <c r="J29" s="6">
        <f t="shared" si="1"/>
        <v>0</v>
      </c>
      <c r="K29" s="7">
        <v>0.23</v>
      </c>
      <c r="L29" s="6">
        <f t="shared" si="2"/>
        <v>0</v>
      </c>
      <c r="M29" s="8">
        <f t="shared" si="3"/>
        <v>0</v>
      </c>
    </row>
    <row r="30" spans="1:13">
      <c r="A30" s="5" t="s">
        <v>70</v>
      </c>
      <c r="B30" s="5" t="s">
        <v>71</v>
      </c>
      <c r="C30" s="5" t="s">
        <v>23</v>
      </c>
      <c r="D30" s="5">
        <v>1</v>
      </c>
      <c r="E30" s="5">
        <v>12</v>
      </c>
      <c r="F30" s="12">
        <f t="shared" si="0"/>
        <v>8.3333333333333329E-2</v>
      </c>
      <c r="G30" s="5">
        <v>12</v>
      </c>
      <c r="H30" s="5">
        <v>1</v>
      </c>
      <c r="I30" s="6"/>
      <c r="J30" s="6">
        <f t="shared" si="1"/>
        <v>0</v>
      </c>
      <c r="K30" s="7">
        <v>0.23</v>
      </c>
      <c r="L30" s="6">
        <f t="shared" si="2"/>
        <v>0</v>
      </c>
      <c r="M30" s="8">
        <f t="shared" si="3"/>
        <v>0</v>
      </c>
    </row>
    <row r="31" spans="1:13">
      <c r="A31" s="5" t="s">
        <v>72</v>
      </c>
      <c r="B31" s="5" t="s">
        <v>73</v>
      </c>
      <c r="C31" s="5" t="s">
        <v>23</v>
      </c>
      <c r="D31" s="5">
        <v>12</v>
      </c>
      <c r="E31" s="5">
        <v>12</v>
      </c>
      <c r="F31" s="12">
        <f t="shared" si="0"/>
        <v>1</v>
      </c>
      <c r="G31" s="5">
        <v>12</v>
      </c>
      <c r="H31" s="5">
        <v>12</v>
      </c>
      <c r="I31" s="6"/>
      <c r="J31" s="6">
        <f t="shared" si="1"/>
        <v>0</v>
      </c>
      <c r="K31" s="7">
        <v>0.23</v>
      </c>
      <c r="L31" s="6">
        <f t="shared" si="2"/>
        <v>0</v>
      </c>
      <c r="M31" s="8">
        <f t="shared" si="3"/>
        <v>0</v>
      </c>
    </row>
    <row r="32" spans="1:13">
      <c r="A32" s="5" t="s">
        <v>74</v>
      </c>
      <c r="B32" s="5" t="s">
        <v>75</v>
      </c>
      <c r="C32" s="5" t="s">
        <v>23</v>
      </c>
      <c r="D32" s="5">
        <v>10</v>
      </c>
      <c r="E32" s="5">
        <v>12</v>
      </c>
      <c r="F32" s="12">
        <f t="shared" si="0"/>
        <v>0.83333333333333337</v>
      </c>
      <c r="G32" s="5">
        <v>12</v>
      </c>
      <c r="H32" s="5">
        <v>10</v>
      </c>
      <c r="I32" s="6"/>
      <c r="J32" s="6">
        <f t="shared" si="1"/>
        <v>0</v>
      </c>
      <c r="K32" s="7">
        <v>0.23</v>
      </c>
      <c r="L32" s="6">
        <f t="shared" si="2"/>
        <v>0</v>
      </c>
      <c r="M32" s="8">
        <f t="shared" si="3"/>
        <v>0</v>
      </c>
    </row>
    <row r="33" spans="1:13">
      <c r="A33" s="5" t="s">
        <v>76</v>
      </c>
      <c r="B33" s="5" t="s">
        <v>77</v>
      </c>
      <c r="C33" s="5" t="s">
        <v>23</v>
      </c>
      <c r="D33" s="5">
        <v>7</v>
      </c>
      <c r="E33" s="5">
        <v>12</v>
      </c>
      <c r="F33" s="12">
        <f t="shared" si="0"/>
        <v>0.58333333333333337</v>
      </c>
      <c r="G33" s="5">
        <v>12</v>
      </c>
      <c r="H33" s="5">
        <v>7</v>
      </c>
      <c r="I33" s="6"/>
      <c r="J33" s="6">
        <f t="shared" si="1"/>
        <v>0</v>
      </c>
      <c r="K33" s="7">
        <v>0.23</v>
      </c>
      <c r="L33" s="6">
        <f t="shared" si="2"/>
        <v>0</v>
      </c>
      <c r="M33" s="8">
        <f t="shared" si="3"/>
        <v>0</v>
      </c>
    </row>
    <row r="34" spans="1:13">
      <c r="A34" s="5" t="s">
        <v>78</v>
      </c>
      <c r="B34" s="5" t="s">
        <v>79</v>
      </c>
      <c r="C34" s="5" t="s">
        <v>23</v>
      </c>
      <c r="D34" s="5">
        <v>8</v>
      </c>
      <c r="E34" s="5">
        <v>12</v>
      </c>
      <c r="F34" s="12">
        <f t="shared" si="0"/>
        <v>0.66666666666666663</v>
      </c>
      <c r="G34" s="5">
        <v>12</v>
      </c>
      <c r="H34" s="5">
        <v>8</v>
      </c>
      <c r="I34" s="6"/>
      <c r="J34" s="6">
        <f t="shared" si="1"/>
        <v>0</v>
      </c>
      <c r="K34" s="7">
        <v>0.23</v>
      </c>
      <c r="L34" s="6">
        <f t="shared" si="2"/>
        <v>0</v>
      </c>
      <c r="M34" s="8">
        <f t="shared" si="3"/>
        <v>0</v>
      </c>
    </row>
    <row r="35" spans="1:13">
      <c r="A35" s="5" t="s">
        <v>80</v>
      </c>
      <c r="B35" s="5" t="s">
        <v>81</v>
      </c>
      <c r="C35" s="5" t="s">
        <v>23</v>
      </c>
      <c r="D35" s="5">
        <v>6</v>
      </c>
      <c r="E35" s="5">
        <v>12</v>
      </c>
      <c r="F35" s="12">
        <f t="shared" ref="F35:F53" si="4">D35/E35</f>
        <v>0.5</v>
      </c>
      <c r="G35" s="5">
        <v>12</v>
      </c>
      <c r="H35" s="5">
        <v>6</v>
      </c>
      <c r="I35" s="6"/>
      <c r="J35" s="6">
        <f t="shared" si="1"/>
        <v>0</v>
      </c>
      <c r="K35" s="7">
        <v>0.23</v>
      </c>
      <c r="L35" s="6">
        <f t="shared" si="2"/>
        <v>0</v>
      </c>
      <c r="M35" s="8">
        <f t="shared" ref="M35:M53" si="5">J35+L35</f>
        <v>0</v>
      </c>
    </row>
    <row r="36" spans="1:13">
      <c r="A36" s="5" t="s">
        <v>82</v>
      </c>
      <c r="B36" s="5" t="s">
        <v>83</v>
      </c>
      <c r="C36" s="5" t="s">
        <v>23</v>
      </c>
      <c r="D36" s="5">
        <v>11</v>
      </c>
      <c r="E36" s="5">
        <v>12</v>
      </c>
      <c r="F36" s="12">
        <f t="shared" si="4"/>
        <v>0.91666666666666663</v>
      </c>
      <c r="G36" s="5">
        <v>12</v>
      </c>
      <c r="H36" s="5">
        <v>11</v>
      </c>
      <c r="I36" s="6"/>
      <c r="J36" s="6">
        <f t="shared" si="1"/>
        <v>0</v>
      </c>
      <c r="K36" s="7">
        <v>0.23</v>
      </c>
      <c r="L36" s="6">
        <f t="shared" ref="L36:L53" si="6">J36*K36</f>
        <v>0</v>
      </c>
      <c r="M36" s="8">
        <f t="shared" si="5"/>
        <v>0</v>
      </c>
    </row>
    <row r="37" spans="1:13">
      <c r="A37" s="5" t="s">
        <v>84</v>
      </c>
      <c r="B37" s="5" t="s">
        <v>85</v>
      </c>
      <c r="C37" s="5" t="s">
        <v>23</v>
      </c>
      <c r="D37" s="5">
        <v>18</v>
      </c>
      <c r="E37" s="5">
        <v>12</v>
      </c>
      <c r="F37" s="12">
        <f t="shared" si="4"/>
        <v>1.5</v>
      </c>
      <c r="G37" s="5">
        <v>12</v>
      </c>
      <c r="H37" s="5">
        <v>18</v>
      </c>
      <c r="I37" s="6"/>
      <c r="J37" s="6">
        <f t="shared" si="1"/>
        <v>0</v>
      </c>
      <c r="K37" s="7">
        <v>0.23</v>
      </c>
      <c r="L37" s="6">
        <f t="shared" si="6"/>
        <v>0</v>
      </c>
      <c r="M37" s="8">
        <f t="shared" si="5"/>
        <v>0</v>
      </c>
    </row>
    <row r="38" spans="1:13" ht="28.5">
      <c r="A38" s="5" t="s">
        <v>86</v>
      </c>
      <c r="B38" s="2" t="s">
        <v>87</v>
      </c>
      <c r="C38" s="5" t="s">
        <v>23</v>
      </c>
      <c r="D38" s="5">
        <v>2</v>
      </c>
      <c r="E38" s="5">
        <v>12</v>
      </c>
      <c r="F38" s="12">
        <f t="shared" si="4"/>
        <v>0.16666666666666666</v>
      </c>
      <c r="G38" s="5">
        <v>12</v>
      </c>
      <c r="H38" s="5">
        <v>2</v>
      </c>
      <c r="I38" s="6"/>
      <c r="J38" s="6">
        <f t="shared" si="1"/>
        <v>0</v>
      </c>
      <c r="K38" s="7">
        <v>0.08</v>
      </c>
      <c r="L38" s="6">
        <f t="shared" si="6"/>
        <v>0</v>
      </c>
      <c r="M38" s="8">
        <f t="shared" si="5"/>
        <v>0</v>
      </c>
    </row>
    <row r="39" spans="1:13">
      <c r="A39" s="5" t="s">
        <v>88</v>
      </c>
      <c r="B39" s="5" t="s">
        <v>89</v>
      </c>
      <c r="C39" s="5" t="s">
        <v>23</v>
      </c>
      <c r="D39" s="5">
        <v>2</v>
      </c>
      <c r="E39" s="5">
        <v>12</v>
      </c>
      <c r="F39" s="12">
        <f t="shared" si="4"/>
        <v>0.16666666666666666</v>
      </c>
      <c r="G39" s="5">
        <v>12</v>
      </c>
      <c r="H39" s="5">
        <v>2</v>
      </c>
      <c r="I39" s="6"/>
      <c r="J39" s="6">
        <f t="shared" si="1"/>
        <v>0</v>
      </c>
      <c r="K39" s="7">
        <v>0.08</v>
      </c>
      <c r="L39" s="6">
        <f t="shared" si="6"/>
        <v>0</v>
      </c>
      <c r="M39" s="8">
        <f t="shared" si="5"/>
        <v>0</v>
      </c>
    </row>
    <row r="40" spans="1:13">
      <c r="A40" s="5" t="s">
        <v>90</v>
      </c>
      <c r="B40" s="5" t="s">
        <v>91</v>
      </c>
      <c r="C40" s="5" t="s">
        <v>23</v>
      </c>
      <c r="D40" s="5">
        <v>2</v>
      </c>
      <c r="E40" s="5">
        <v>12</v>
      </c>
      <c r="F40" s="12">
        <f t="shared" si="4"/>
        <v>0.16666666666666666</v>
      </c>
      <c r="G40" s="5">
        <v>12</v>
      </c>
      <c r="H40" s="5">
        <v>2</v>
      </c>
      <c r="I40" s="6"/>
      <c r="J40" s="6">
        <f t="shared" si="1"/>
        <v>0</v>
      </c>
      <c r="K40" s="7">
        <v>0.23</v>
      </c>
      <c r="L40" s="6">
        <f t="shared" si="6"/>
        <v>0</v>
      </c>
      <c r="M40" s="8">
        <f t="shared" si="5"/>
        <v>0</v>
      </c>
    </row>
    <row r="41" spans="1:13">
      <c r="A41" s="5" t="s">
        <v>92</v>
      </c>
      <c r="B41" s="5" t="s">
        <v>93</v>
      </c>
      <c r="C41" s="5" t="s">
        <v>23</v>
      </c>
      <c r="D41" s="5">
        <v>2</v>
      </c>
      <c r="E41" s="5">
        <v>12</v>
      </c>
      <c r="F41" s="12">
        <f t="shared" si="4"/>
        <v>0.16666666666666666</v>
      </c>
      <c r="G41" s="5">
        <v>12</v>
      </c>
      <c r="H41" s="5">
        <v>2</v>
      </c>
      <c r="I41" s="6"/>
      <c r="J41" s="6">
        <f t="shared" si="1"/>
        <v>0</v>
      </c>
      <c r="K41" s="7">
        <v>0.23</v>
      </c>
      <c r="L41" s="6">
        <f t="shared" si="6"/>
        <v>0</v>
      </c>
      <c r="M41" s="8">
        <f t="shared" si="5"/>
        <v>0</v>
      </c>
    </row>
    <row r="42" spans="1:13">
      <c r="A42" s="5" t="s">
        <v>94</v>
      </c>
      <c r="B42" s="5" t="s">
        <v>95</v>
      </c>
      <c r="C42" s="5" t="s">
        <v>23</v>
      </c>
      <c r="D42" s="5">
        <v>2</v>
      </c>
      <c r="E42" s="5">
        <v>12</v>
      </c>
      <c r="F42" s="12">
        <f t="shared" si="4"/>
        <v>0.16666666666666666</v>
      </c>
      <c r="G42" s="5">
        <v>12</v>
      </c>
      <c r="H42" s="5">
        <v>2</v>
      </c>
      <c r="I42" s="6"/>
      <c r="J42" s="6">
        <f t="shared" si="1"/>
        <v>0</v>
      </c>
      <c r="K42" s="7">
        <v>0.23</v>
      </c>
      <c r="L42" s="6">
        <f t="shared" si="6"/>
        <v>0</v>
      </c>
      <c r="M42" s="8">
        <f t="shared" si="5"/>
        <v>0</v>
      </c>
    </row>
    <row r="43" spans="1:13">
      <c r="A43" s="5" t="s">
        <v>96</v>
      </c>
      <c r="B43" s="5" t="s">
        <v>97</v>
      </c>
      <c r="C43" s="5" t="s">
        <v>23</v>
      </c>
      <c r="D43" s="5">
        <v>8</v>
      </c>
      <c r="E43" s="5">
        <v>12</v>
      </c>
      <c r="F43" s="12">
        <f t="shared" si="4"/>
        <v>0.66666666666666663</v>
      </c>
      <c r="G43" s="5">
        <v>12</v>
      </c>
      <c r="H43" s="5">
        <v>8</v>
      </c>
      <c r="I43" s="6"/>
      <c r="J43" s="6">
        <f t="shared" si="1"/>
        <v>0</v>
      </c>
      <c r="K43" s="7">
        <v>0.23</v>
      </c>
      <c r="L43" s="6">
        <f t="shared" si="6"/>
        <v>0</v>
      </c>
      <c r="M43" s="8">
        <f t="shared" si="5"/>
        <v>0</v>
      </c>
    </row>
    <row r="44" spans="1:13">
      <c r="A44" s="5" t="s">
        <v>98</v>
      </c>
      <c r="B44" s="5" t="s">
        <v>99</v>
      </c>
      <c r="C44" s="5" t="s">
        <v>23</v>
      </c>
      <c r="D44" s="5">
        <v>2</v>
      </c>
      <c r="E44" s="5">
        <v>12</v>
      </c>
      <c r="F44" s="12">
        <f t="shared" si="4"/>
        <v>0.16666666666666666</v>
      </c>
      <c r="G44" s="5">
        <v>12</v>
      </c>
      <c r="H44" s="5">
        <v>2</v>
      </c>
      <c r="I44" s="6"/>
      <c r="J44" s="6">
        <f t="shared" si="1"/>
        <v>0</v>
      </c>
      <c r="K44" s="7">
        <v>0.23</v>
      </c>
      <c r="L44" s="6">
        <f t="shared" si="6"/>
        <v>0</v>
      </c>
      <c r="M44" s="8">
        <f t="shared" si="5"/>
        <v>0</v>
      </c>
    </row>
    <row r="45" spans="1:13">
      <c r="A45" s="5" t="s">
        <v>100</v>
      </c>
      <c r="B45" s="5" t="s">
        <v>101</v>
      </c>
      <c r="C45" s="5" t="s">
        <v>23</v>
      </c>
      <c r="D45" s="5">
        <v>2</v>
      </c>
      <c r="E45" s="5">
        <v>12</v>
      </c>
      <c r="F45" s="12">
        <f t="shared" si="4"/>
        <v>0.16666666666666666</v>
      </c>
      <c r="G45" s="5">
        <v>12</v>
      </c>
      <c r="H45" s="5">
        <v>2</v>
      </c>
      <c r="I45" s="6"/>
      <c r="J45" s="6">
        <f t="shared" si="1"/>
        <v>0</v>
      </c>
      <c r="K45" s="7">
        <v>0.23</v>
      </c>
      <c r="L45" s="6">
        <f t="shared" si="6"/>
        <v>0</v>
      </c>
      <c r="M45" s="8">
        <f t="shared" si="5"/>
        <v>0</v>
      </c>
    </row>
    <row r="46" spans="1:13">
      <c r="A46" s="5" t="s">
        <v>102</v>
      </c>
      <c r="B46" s="5" t="s">
        <v>103</v>
      </c>
      <c r="C46" s="5" t="s">
        <v>23</v>
      </c>
      <c r="D46" s="5">
        <v>1</v>
      </c>
      <c r="E46" s="5">
        <v>12</v>
      </c>
      <c r="F46" s="12">
        <f t="shared" si="4"/>
        <v>8.3333333333333329E-2</v>
      </c>
      <c r="G46" s="5">
        <v>12</v>
      </c>
      <c r="H46" s="5">
        <v>1</v>
      </c>
      <c r="I46" s="6"/>
      <c r="J46" s="6">
        <f t="shared" si="1"/>
        <v>0</v>
      </c>
      <c r="K46" s="7">
        <v>0.23</v>
      </c>
      <c r="L46" s="6">
        <f t="shared" si="6"/>
        <v>0</v>
      </c>
      <c r="M46" s="8">
        <f t="shared" si="5"/>
        <v>0</v>
      </c>
    </row>
    <row r="47" spans="1:13">
      <c r="A47" s="5" t="s">
        <v>104</v>
      </c>
      <c r="B47" s="5" t="s">
        <v>105</v>
      </c>
      <c r="C47" s="5" t="s">
        <v>23</v>
      </c>
      <c r="D47" s="5">
        <v>3</v>
      </c>
      <c r="E47" s="5">
        <v>12</v>
      </c>
      <c r="F47" s="12">
        <f t="shared" si="4"/>
        <v>0.25</v>
      </c>
      <c r="G47" s="5">
        <v>12</v>
      </c>
      <c r="H47" s="5">
        <v>3</v>
      </c>
      <c r="I47" s="6"/>
      <c r="J47" s="6">
        <f t="shared" si="1"/>
        <v>0</v>
      </c>
      <c r="K47" s="7">
        <v>0.23</v>
      </c>
      <c r="L47" s="6">
        <f t="shared" si="6"/>
        <v>0</v>
      </c>
      <c r="M47" s="8">
        <f t="shared" si="5"/>
        <v>0</v>
      </c>
    </row>
    <row r="48" spans="1:13">
      <c r="A48" s="5" t="s">
        <v>106</v>
      </c>
      <c r="B48" s="5" t="s">
        <v>107</v>
      </c>
      <c r="C48" s="5" t="s">
        <v>23</v>
      </c>
      <c r="D48" s="5">
        <v>3</v>
      </c>
      <c r="E48" s="5">
        <v>12</v>
      </c>
      <c r="F48" s="12">
        <f t="shared" si="4"/>
        <v>0.25</v>
      </c>
      <c r="G48" s="5">
        <v>12</v>
      </c>
      <c r="H48" s="5">
        <v>3</v>
      </c>
      <c r="I48" s="6"/>
      <c r="J48" s="6">
        <f t="shared" si="1"/>
        <v>0</v>
      </c>
      <c r="K48" s="7">
        <v>0.23</v>
      </c>
      <c r="L48" s="6">
        <f t="shared" si="6"/>
        <v>0</v>
      </c>
      <c r="M48" s="8">
        <f t="shared" si="5"/>
        <v>0</v>
      </c>
    </row>
    <row r="49" spans="1:13">
      <c r="A49" s="5" t="s">
        <v>108</v>
      </c>
      <c r="B49" s="5" t="s">
        <v>109</v>
      </c>
      <c r="C49" s="5" t="s">
        <v>16</v>
      </c>
      <c r="D49" s="5">
        <v>24</v>
      </c>
      <c r="E49" s="5">
        <v>12</v>
      </c>
      <c r="F49" s="12">
        <f t="shared" si="4"/>
        <v>2</v>
      </c>
      <c r="G49" s="5">
        <v>12</v>
      </c>
      <c r="H49" s="5">
        <v>24</v>
      </c>
      <c r="I49" s="6"/>
      <c r="J49" s="6">
        <f t="shared" si="1"/>
        <v>0</v>
      </c>
      <c r="K49" s="7">
        <v>0.23</v>
      </c>
      <c r="L49" s="6">
        <f t="shared" si="6"/>
        <v>0</v>
      </c>
      <c r="M49" s="8">
        <f t="shared" si="5"/>
        <v>0</v>
      </c>
    </row>
    <row r="50" spans="1:13">
      <c r="A50" s="5" t="s">
        <v>110</v>
      </c>
      <c r="B50" s="5" t="s">
        <v>111</v>
      </c>
      <c r="C50" s="5" t="s">
        <v>16</v>
      </c>
      <c r="D50" s="5">
        <v>1</v>
      </c>
      <c r="E50" s="5">
        <v>12</v>
      </c>
      <c r="F50" s="12">
        <f t="shared" si="4"/>
        <v>8.3333333333333329E-2</v>
      </c>
      <c r="G50" s="5">
        <v>12</v>
      </c>
      <c r="H50" s="5">
        <v>1</v>
      </c>
      <c r="I50" s="6"/>
      <c r="J50" s="6">
        <f>H50*I50</f>
        <v>0</v>
      </c>
      <c r="K50" s="7">
        <v>0.23</v>
      </c>
      <c r="L50" s="6">
        <f t="shared" si="6"/>
        <v>0</v>
      </c>
      <c r="M50" s="8">
        <f t="shared" si="5"/>
        <v>0</v>
      </c>
    </row>
    <row r="51" spans="1:13">
      <c r="A51" s="5" t="s">
        <v>112</v>
      </c>
      <c r="B51" s="5" t="s">
        <v>113</v>
      </c>
      <c r="C51" s="5" t="s">
        <v>16</v>
      </c>
      <c r="D51" s="5">
        <v>4</v>
      </c>
      <c r="E51" s="5">
        <v>13</v>
      </c>
      <c r="F51" s="12">
        <f t="shared" si="4"/>
        <v>0.30769230769230771</v>
      </c>
      <c r="G51" s="5">
        <v>13</v>
      </c>
      <c r="H51" s="5">
        <v>4</v>
      </c>
      <c r="I51" s="6"/>
      <c r="J51" s="6">
        <f>H51*I51</f>
        <v>0</v>
      </c>
      <c r="K51" s="7">
        <v>0.23</v>
      </c>
      <c r="L51" s="6">
        <f t="shared" si="6"/>
        <v>0</v>
      </c>
      <c r="M51" s="8">
        <f t="shared" si="5"/>
        <v>0</v>
      </c>
    </row>
    <row r="52" spans="1:13" ht="28.5">
      <c r="A52" s="5" t="s">
        <v>114</v>
      </c>
      <c r="B52" s="2" t="s">
        <v>115</v>
      </c>
      <c r="C52" s="5" t="s">
        <v>16</v>
      </c>
      <c r="D52" s="5">
        <v>20</v>
      </c>
      <c r="E52" s="5">
        <v>13</v>
      </c>
      <c r="F52" s="12">
        <f t="shared" si="4"/>
        <v>1.5384615384615385</v>
      </c>
      <c r="G52" s="5">
        <v>13</v>
      </c>
      <c r="H52" s="5">
        <v>20</v>
      </c>
      <c r="I52" s="6"/>
      <c r="J52" s="6">
        <f>H52*I52</f>
        <v>0</v>
      </c>
      <c r="K52" s="7">
        <v>0.23</v>
      </c>
      <c r="L52" s="6">
        <f t="shared" si="6"/>
        <v>0</v>
      </c>
      <c r="M52" s="8">
        <f t="shared" si="5"/>
        <v>0</v>
      </c>
    </row>
    <row r="53" spans="1:13">
      <c r="A53" s="5" t="s">
        <v>116</v>
      </c>
      <c r="B53" s="5" t="s">
        <v>117</v>
      </c>
      <c r="C53" s="5" t="s">
        <v>16</v>
      </c>
      <c r="D53" s="5">
        <v>1</v>
      </c>
      <c r="E53" s="5">
        <v>13</v>
      </c>
      <c r="F53" s="12">
        <f t="shared" si="4"/>
        <v>7.6923076923076927E-2</v>
      </c>
      <c r="G53" s="5">
        <v>13</v>
      </c>
      <c r="H53" s="5">
        <v>1</v>
      </c>
      <c r="I53" s="6"/>
      <c r="J53" s="6">
        <f>H53*I53</f>
        <v>0</v>
      </c>
      <c r="K53" s="7">
        <v>0.23</v>
      </c>
      <c r="L53" s="6">
        <f t="shared" si="6"/>
        <v>0</v>
      </c>
      <c r="M53" s="8">
        <f t="shared" si="5"/>
        <v>0</v>
      </c>
    </row>
    <row r="54" spans="1:13">
      <c r="I54" t="s">
        <v>118</v>
      </c>
      <c r="J54">
        <f>SUM(J5:J53)</f>
        <v>0</v>
      </c>
      <c r="L54">
        <f>SUM(L5:L53)</f>
        <v>0</v>
      </c>
      <c r="M54">
        <f>SUM(M5:M53)</f>
        <v>0</v>
      </c>
    </row>
  </sheetData>
  <mergeCells count="2">
    <mergeCell ref="A1:B1"/>
    <mergeCell ref="D1:G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D26" sqref="D26"/>
    </sheetView>
  </sheetViews>
  <sheetFormatPr defaultColWidth="8.625" defaultRowHeight="14.25"/>
  <cols>
    <col min="1" max="1" width="4.625" customWidth="1"/>
    <col min="2" max="2" width="34.25" customWidth="1"/>
    <col min="6" max="6" width="9.375" bestFit="1" customWidth="1"/>
  </cols>
  <sheetData>
    <row r="1" spans="1:13" ht="15">
      <c r="A1" s="13" t="s">
        <v>124</v>
      </c>
      <c r="B1" s="13"/>
      <c r="C1" s="1"/>
      <c r="D1" s="14" t="s">
        <v>0</v>
      </c>
      <c r="E1" s="14"/>
      <c r="F1" s="14"/>
      <c r="G1" s="14"/>
      <c r="H1" s="1"/>
      <c r="I1" s="1"/>
      <c r="J1" s="1"/>
      <c r="K1" s="1"/>
      <c r="L1" s="1"/>
      <c r="M1" s="1"/>
    </row>
    <row r="2" spans="1:13" ht="76.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ht="28.5">
      <c r="A3" s="5" t="s">
        <v>14</v>
      </c>
      <c r="B3" s="2" t="s">
        <v>119</v>
      </c>
      <c r="C3" s="5" t="s">
        <v>16</v>
      </c>
      <c r="D3" s="5">
        <v>2</v>
      </c>
      <c r="E3" s="5">
        <v>12</v>
      </c>
      <c r="F3" s="12">
        <f>D3/E3</f>
        <v>0.16666666666666666</v>
      </c>
      <c r="G3" s="5">
        <v>12</v>
      </c>
      <c r="H3" s="5">
        <v>2</v>
      </c>
      <c r="I3" s="6"/>
      <c r="J3" s="6">
        <f>H3*I3</f>
        <v>0</v>
      </c>
      <c r="K3" s="7">
        <v>0.23</v>
      </c>
      <c r="L3" s="6">
        <f>J3*K3</f>
        <v>0</v>
      </c>
      <c r="M3" s="8">
        <f t="shared" ref="M3:M6" si="0">J3+L3</f>
        <v>0</v>
      </c>
    </row>
    <row r="4" spans="1:13" ht="28.5">
      <c r="A4" s="5" t="s">
        <v>17</v>
      </c>
      <c r="B4" s="2" t="s">
        <v>120</v>
      </c>
      <c r="C4" s="9" t="s">
        <v>16</v>
      </c>
      <c r="D4" s="5">
        <v>2</v>
      </c>
      <c r="E4" s="5">
        <v>12</v>
      </c>
      <c r="F4" s="12">
        <f>D4/E4</f>
        <v>0.16666666666666666</v>
      </c>
      <c r="G4" s="5">
        <v>12</v>
      </c>
      <c r="H4" s="5">
        <v>2</v>
      </c>
      <c r="I4" s="6"/>
      <c r="J4" s="6">
        <f>H4*I4</f>
        <v>0</v>
      </c>
      <c r="K4" s="7">
        <v>0.23</v>
      </c>
      <c r="L4" s="6">
        <f>J4*K4</f>
        <v>0</v>
      </c>
      <c r="M4" s="8">
        <f t="shared" si="0"/>
        <v>0</v>
      </c>
    </row>
    <row r="5" spans="1:13" ht="24" customHeight="1">
      <c r="A5" s="5" t="s">
        <v>19</v>
      </c>
      <c r="B5" s="5" t="s">
        <v>121</v>
      </c>
      <c r="C5" s="5" t="s">
        <v>16</v>
      </c>
      <c r="D5" s="5">
        <v>2</v>
      </c>
      <c r="E5" s="5">
        <v>12</v>
      </c>
      <c r="F5" s="12">
        <f>D5/E5</f>
        <v>0.16666666666666666</v>
      </c>
      <c r="G5" s="5">
        <v>12</v>
      </c>
      <c r="H5" s="5">
        <v>2</v>
      </c>
      <c r="I5" s="6"/>
      <c r="J5" s="6">
        <f>H5*I5</f>
        <v>0</v>
      </c>
      <c r="K5" s="7">
        <v>0.23</v>
      </c>
      <c r="L5" s="6">
        <f>J5*K5</f>
        <v>0</v>
      </c>
      <c r="M5" s="8">
        <f t="shared" si="0"/>
        <v>0</v>
      </c>
    </row>
    <row r="6" spans="1:13" ht="28.5">
      <c r="A6" s="5" t="s">
        <v>21</v>
      </c>
      <c r="B6" s="2" t="s">
        <v>122</v>
      </c>
      <c r="C6" s="2" t="s">
        <v>23</v>
      </c>
      <c r="D6" s="5">
        <v>1</v>
      </c>
      <c r="E6" s="5">
        <v>12</v>
      </c>
      <c r="F6" s="12">
        <f>D6/E6</f>
        <v>8.3333333333333329E-2</v>
      </c>
      <c r="G6" s="5">
        <v>12</v>
      </c>
      <c r="H6" s="5">
        <v>1</v>
      </c>
      <c r="I6" s="6"/>
      <c r="J6" s="6">
        <f>H6*I6</f>
        <v>0</v>
      </c>
      <c r="K6" s="7">
        <v>0.23</v>
      </c>
      <c r="L6" s="6">
        <f>J6*K6</f>
        <v>0</v>
      </c>
      <c r="M6" s="8">
        <f t="shared" si="0"/>
        <v>0</v>
      </c>
    </row>
    <row r="7" spans="1:13">
      <c r="A7" s="5"/>
      <c r="B7" s="2"/>
      <c r="C7" s="5"/>
      <c r="D7" s="5"/>
      <c r="E7" s="5"/>
      <c r="F7" s="5"/>
      <c r="G7" s="5"/>
      <c r="H7" s="5"/>
      <c r="I7" s="6"/>
      <c r="J7" s="6"/>
      <c r="K7" s="7"/>
      <c r="L7" s="6"/>
      <c r="M7" s="8"/>
    </row>
    <row r="8" spans="1:13">
      <c r="J8" s="10">
        <f>SUM(J3:J7)</f>
        <v>0</v>
      </c>
      <c r="L8" s="10"/>
      <c r="M8" s="11">
        <f>SUM(M3:M7)</f>
        <v>0</v>
      </c>
    </row>
  </sheetData>
  <mergeCells count="2">
    <mergeCell ref="A1:B1"/>
    <mergeCell ref="D1:G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środki czystości-2-2a</vt:lpstr>
      <vt:lpstr>-środki do mycia naczyń - 2-2b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jszuka</cp:lastModifiedBy>
  <cp:revision>21</cp:revision>
  <dcterms:created xsi:type="dcterms:W3CDTF">2020-11-26T10:03:03Z</dcterms:created>
  <dcterms:modified xsi:type="dcterms:W3CDTF">2021-02-04T12:03:26Z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