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W\2021\środki zc\CUW.ZP.200.6.2021 Przedszkola\do BIP\"/>
    </mc:Choice>
  </mc:AlternateContent>
  <bookViews>
    <workbookView xWindow="0" yWindow="0" windowWidth="24000" windowHeight="9630"/>
  </bookViews>
  <sheets>
    <sheet name="środki czystości 2-3" sheetId="1" r:id="rId1"/>
  </sheets>
  <calcPr calcId="152511"/>
</workbook>
</file>

<file path=xl/calcChain.xml><?xml version="1.0" encoding="utf-8"?>
<calcChain xmlns="http://schemas.openxmlformats.org/spreadsheetml/2006/main">
  <c r="F40" i="1" l="1"/>
  <c r="H40" i="1" s="1"/>
  <c r="J40" i="1" s="1"/>
  <c r="L40" i="1" s="1"/>
  <c r="M40" i="1" s="1"/>
  <c r="J39" i="1"/>
  <c r="F39" i="1"/>
  <c r="H39" i="1" s="1"/>
  <c r="F38" i="1"/>
  <c r="H38" i="1" s="1"/>
  <c r="J38" i="1" s="1"/>
  <c r="L38" i="1" s="1"/>
  <c r="M38" i="1" s="1"/>
  <c r="L39" i="1" l="1"/>
  <c r="M39" i="1" s="1"/>
  <c r="F41" i="1"/>
  <c r="H41" i="1" s="1"/>
  <c r="J41" i="1" s="1"/>
  <c r="F37" i="1"/>
  <c r="H37" i="1"/>
  <c r="J37" i="1" s="1"/>
  <c r="F36" i="1"/>
  <c r="H36" i="1" s="1"/>
  <c r="J36" i="1" s="1"/>
  <c r="L41" i="1" l="1"/>
  <c r="M41" i="1" s="1"/>
  <c r="L37" i="1"/>
  <c r="M37" i="1" s="1"/>
  <c r="L36" i="1"/>
  <c r="M36" i="1" s="1"/>
  <c r="F35" i="1"/>
  <c r="H35" i="1" s="1"/>
  <c r="J35" i="1" s="1"/>
  <c r="L35" i="1" s="1"/>
  <c r="M35" i="1" s="1"/>
  <c r="F34" i="1" l="1"/>
  <c r="H34" i="1" s="1"/>
  <c r="J34" i="1" s="1"/>
  <c r="L34" i="1" s="1"/>
  <c r="M34" i="1" l="1"/>
  <c r="F12" i="1"/>
  <c r="H12" i="1" s="1"/>
  <c r="J12" i="1" s="1"/>
  <c r="L12" i="1" l="1"/>
  <c r="M12" i="1" s="1"/>
  <c r="F31" i="1"/>
  <c r="F30" i="1" l="1"/>
  <c r="H30" i="1" s="1"/>
  <c r="H31" i="1"/>
  <c r="F32" i="1"/>
  <c r="H32" i="1" s="1"/>
  <c r="F33" i="1"/>
  <c r="H33" i="1" s="1"/>
  <c r="F42" i="1"/>
  <c r="H42" i="1" s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J32" i="1" l="1"/>
  <c r="J33" i="1"/>
  <c r="J42" i="1"/>
  <c r="L42" i="1" s="1"/>
  <c r="J31" i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J30" i="1"/>
  <c r="H16" i="1"/>
  <c r="J16" i="1" s="1"/>
  <c r="L25" i="1" l="1"/>
  <c r="M25" i="1" s="1"/>
  <c r="L24" i="1"/>
  <c r="M24" i="1" s="1"/>
  <c r="L20" i="1"/>
  <c r="M20" i="1" s="1"/>
  <c r="L28" i="1"/>
  <c r="M28" i="1" s="1"/>
  <c r="L19" i="1"/>
  <c r="M19" i="1" s="1"/>
  <c r="L21" i="1"/>
  <c r="M21" i="1" s="1"/>
  <c r="L22" i="1"/>
  <c r="M22" i="1" s="1"/>
  <c r="L23" i="1"/>
  <c r="M23" i="1" s="1"/>
  <c r="L31" i="1"/>
  <c r="M31" i="1" s="1"/>
  <c r="L32" i="1"/>
  <c r="M32" i="1" s="1"/>
  <c r="L33" i="1"/>
  <c r="M33" i="1" s="1"/>
  <c r="M42" i="1"/>
  <c r="L30" i="1"/>
  <c r="M30" i="1" s="1"/>
  <c r="L29" i="1"/>
  <c r="M29" i="1" s="1"/>
  <c r="L27" i="1"/>
  <c r="M27" i="1" s="1"/>
  <c r="L26" i="1"/>
  <c r="M26" i="1" s="1"/>
  <c r="L18" i="1"/>
  <c r="M18" i="1" s="1"/>
  <c r="L17" i="1"/>
  <c r="M17" i="1" s="1"/>
  <c r="L16" i="1"/>
  <c r="M16" i="1" s="1"/>
  <c r="F15" i="1"/>
  <c r="F14" i="1"/>
  <c r="F13" i="1"/>
  <c r="F11" i="1"/>
  <c r="F10" i="1"/>
  <c r="F9" i="1"/>
  <c r="F8" i="1"/>
  <c r="F5" i="1"/>
  <c r="F3" i="1"/>
  <c r="F7" i="1"/>
  <c r="H7" i="1" s="1"/>
  <c r="J7" i="1" s="1"/>
  <c r="F4" i="1"/>
  <c r="F6" i="1"/>
  <c r="L7" i="1" l="1"/>
  <c r="M7" i="1" s="1"/>
  <c r="H4" i="1"/>
  <c r="J4" i="1" s="1"/>
  <c r="H5" i="1"/>
  <c r="J5" i="1" s="1"/>
  <c r="H8" i="1"/>
  <c r="J8" i="1" s="1"/>
  <c r="H10" i="1"/>
  <c r="J10" i="1" s="1"/>
  <c r="H14" i="1"/>
  <c r="J14" i="1" s="1"/>
  <c r="H6" i="1"/>
  <c r="J6" i="1" s="1"/>
  <c r="H3" i="1"/>
  <c r="J3" i="1" s="1"/>
  <c r="L3" i="1" s="1"/>
  <c r="M3" i="1" s="1"/>
  <c r="H9" i="1"/>
  <c r="J9" i="1" s="1"/>
  <c r="H11" i="1"/>
  <c r="J11" i="1" s="1"/>
  <c r="H13" i="1"/>
  <c r="J13" i="1" s="1"/>
  <c r="H15" i="1"/>
  <c r="J15" i="1" s="1"/>
  <c r="L14" i="1" l="1"/>
  <c r="M14" i="1" s="1"/>
  <c r="L10" i="1"/>
  <c r="M10" i="1" s="1"/>
  <c r="L8" i="1"/>
  <c r="M8" i="1" s="1"/>
  <c r="L11" i="1"/>
  <c r="M11" i="1" s="1"/>
  <c r="L4" i="1"/>
  <c r="M4" i="1" s="1"/>
  <c r="L13" i="1"/>
  <c r="M13" i="1" s="1"/>
  <c r="L6" i="1"/>
  <c r="M6" i="1" s="1"/>
  <c r="L5" i="1"/>
  <c r="M5" i="1" s="1"/>
  <c r="L15" i="1"/>
  <c r="M15" i="1" s="1"/>
  <c r="L9" i="1"/>
  <c r="M9" i="1" s="1"/>
  <c r="M43" i="1" l="1"/>
</calcChain>
</file>

<file path=xl/sharedStrings.xml><?xml version="1.0" encoding="utf-8"?>
<sst xmlns="http://schemas.openxmlformats.org/spreadsheetml/2006/main" count="133" uniqueCount="95">
  <si>
    <t>LP</t>
  </si>
  <si>
    <t xml:space="preserve">PRZEDMIOT ZAMÓWIENIA </t>
  </si>
  <si>
    <t xml:space="preserve">vat </t>
  </si>
  <si>
    <t xml:space="preserve">j.m </t>
  </si>
  <si>
    <t>1.</t>
  </si>
  <si>
    <t>Wartość netto</t>
  </si>
  <si>
    <t>Wartość vat</t>
  </si>
  <si>
    <t>Wartość brutto</t>
  </si>
  <si>
    <t>2.</t>
  </si>
  <si>
    <t>szt</t>
  </si>
  <si>
    <t>3.</t>
  </si>
  <si>
    <t>4.</t>
  </si>
  <si>
    <t>5.</t>
  </si>
  <si>
    <t>6.</t>
  </si>
  <si>
    <t>Okres w miesiącach</t>
  </si>
  <si>
    <t>Okres w miesiacach</t>
  </si>
  <si>
    <t>Cena jednostkowa netto</t>
  </si>
  <si>
    <t>Suma - ilość szacowana na 1 miesiąc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</si>
  <si>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</si>
  <si>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</si>
  <si>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</si>
  <si>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</si>
  <si>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</si>
  <si>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</si>
  <si>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</si>
  <si>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</si>
  <si>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</si>
  <si>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</si>
  <si>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</si>
  <si>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ilość w 12 miesiącach</t>
  </si>
  <si>
    <t>płyn do mycia powierzchni 1 l</t>
  </si>
  <si>
    <t>worki na śmieci 120 l (mocne)</t>
  </si>
  <si>
    <t>płyn do mycia naczyń 5l</t>
  </si>
  <si>
    <t>ściereczki do kurzu, mycia opakowanie 3+1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</si>
  <si>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</si>
  <si>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</si>
  <si>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</si>
  <si>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</si>
  <si>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</si>
  <si>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</si>
  <si>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</si>
  <si>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</si>
  <si>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</si>
  <si>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</si>
  <si>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29.</t>
  </si>
  <si>
    <t>30.</t>
  </si>
  <si>
    <t>31.</t>
  </si>
  <si>
    <t>33.</t>
  </si>
  <si>
    <t>34.</t>
  </si>
  <si>
    <t>rękawice gumowe gospodarcze S</t>
  </si>
  <si>
    <t>rękawice gumowe gospodarcze M</t>
  </si>
  <si>
    <t>rękawice gumowe gospodarcze L</t>
  </si>
  <si>
    <t>proszek do czyszczenia powierzchni 0,5kg</t>
  </si>
  <si>
    <t>serwetki gastronomiczne 500 szt.</t>
  </si>
  <si>
    <t>Suma - ilość szacowana w 12 miesiącach</t>
  </si>
  <si>
    <t>płyn odtłuszczający z pompką 750g</t>
  </si>
  <si>
    <t>proszek do prania kolor 3 kg</t>
  </si>
  <si>
    <t>worki na śmieci 35 l z taśmą</t>
  </si>
  <si>
    <t>mleczko do czyszczenia 780g z mikrokryształkami</t>
  </si>
  <si>
    <t>odświeżacz do powietrza 300 ml</t>
  </si>
  <si>
    <t>emulsja do podłóg nabłyszczanie pcv 0,5 l</t>
  </si>
  <si>
    <t>zmywacz do emulsji nabłyszczanie 0,5 l</t>
  </si>
  <si>
    <t>żel do usuwania kamienia wc 500g</t>
  </si>
  <si>
    <t>środek do kurzu spray 300 ml meble</t>
  </si>
  <si>
    <t>mleczko do czyszczenia z wybielaczem 1001g</t>
  </si>
  <si>
    <t>płyn do mycia okien 0,5 l z pompką</t>
  </si>
  <si>
    <t>ręczniki papierowe ultra chłonny opakowanie 4 szt</t>
  </si>
  <si>
    <t>środek do udrażniania rur granulki 200g</t>
  </si>
  <si>
    <t>druciak spirala</t>
  </si>
  <si>
    <t>papier toaletowy delikatny, 3 warstwy 8 szt. Paczka</t>
  </si>
  <si>
    <t>mop płaski z kijem</t>
  </si>
  <si>
    <t>wkłady do mopa płaskiego zapas</t>
  </si>
  <si>
    <t>ręczniki papierowe białe karton- zz</t>
  </si>
  <si>
    <t>32.</t>
  </si>
  <si>
    <t>35.</t>
  </si>
  <si>
    <t>srodek do nabłyszczania urządzeń ze stali 0.5 l</t>
  </si>
  <si>
    <t>worki na śmieci 60 l( mocne)</t>
  </si>
  <si>
    <t>płyn do płukania tkanin 1l</t>
  </si>
  <si>
    <t>gąbka do teflonu</t>
  </si>
  <si>
    <t>mydło w płynie hipoalergiczne 5l(Biały Jeleń) lub zamiennik</t>
  </si>
  <si>
    <t>36.</t>
  </si>
  <si>
    <t>37.</t>
  </si>
  <si>
    <t>38.</t>
  </si>
  <si>
    <t>płyn do dezynfekcji powierzchni 5l</t>
  </si>
  <si>
    <t>do dezynfekcji rąk 5l</t>
  </si>
  <si>
    <t>maseczki jednorazowe trzywarstwowe 50 szt</t>
  </si>
  <si>
    <t>39.</t>
  </si>
  <si>
    <t>40.</t>
  </si>
  <si>
    <t>żel dezynfekujący do  wc 1250ml</t>
  </si>
  <si>
    <t>szczotka do wc komplet</t>
  </si>
  <si>
    <t xml:space="preserve">miotła domowa komplet z trzonkiem </t>
  </si>
  <si>
    <t>41.</t>
  </si>
  <si>
    <t>wiadro plastikowe 10 l</t>
  </si>
  <si>
    <t xml:space="preserve">rękawice jednorazowe 100 szt </t>
  </si>
  <si>
    <t>P7 w Sulechowie środki czystości - 2-3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</si>
</sst>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Font="1" applyBorder="1"/>
    <xf numFmtId="0" fontId="0" fillId="0" borderId="1" xfId="0" applyFont="1" applyBorder="1"/>
    <xf numFmtId="4" fontId="0" fillId="0" borderId="4" xfId="0" applyNumberFormat="1" applyFill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1" xfId="0" applyNumberFormat="1" applyBorder="1"/>
    <xf numFmtId="2" fontId="0" fillId="0" borderId="1" xfId="0" applyNumberFormat="1" applyFont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workbookViewId="0">
      <selection activeCell="Q45" sqref="Q45"/>
    </sheetView>
  </sheetViews>
  <sheetFormatPr defaultRowHeight="14.25"/>
  <cols>
    <col min="2" max="2" width="34.625" customWidth="1"/>
    <col min="6" max="6" width="13.75" customWidth="1"/>
    <col min="8" max="8" width="14.375" customWidth="1"/>
    <col min="9" max="10" width="10" customWidth="1"/>
    <col min="11" max="11" width="6.625" customWidth="1"/>
    <col min="12" max="12" width="10.875" bestFit="1" customWidth="1"/>
    <col min="13" max="13" width="13.75" customWidth="1"/>
  </cols>
  <sheetData>
    <row r="1" spans="1:13" ht="15">
      <c r="A1" s="12"/>
      <c r="B1" s="12"/>
      <c r="C1" s="8"/>
      <c r="D1" s="13" t="s">
        <v>94</v>
      </c>
      <c r="E1" s="13"/>
      <c r="F1" s="13"/>
      <c r="G1" s="13"/>
      <c r="H1" s="8"/>
      <c r="I1" s="8"/>
      <c r="J1" s="8"/>
      <c r="K1" s="8"/>
      <c r="L1" s="8"/>
      <c r="M1" s="8"/>
    </row>
    <row r="2" spans="1:13" ht="38.25">
      <c r="A2" s="3" t="s">
        <v>0</v>
      </c>
      <c r="B2" s="4" t="s">
        <v>1</v>
      </c>
      <c r="C2" s="7" t="s">
        <v>3</v>
      </c>
      <c r="D2" s="7" t="s">
        <v>29</v>
      </c>
      <c r="E2" s="7" t="s">
        <v>14</v>
      </c>
      <c r="F2" s="7" t="s">
        <v>17</v>
      </c>
      <c r="G2" s="7" t="s">
        <v>15</v>
      </c>
      <c r="H2" s="7" t="s">
        <v>54</v>
      </c>
      <c r="I2" s="7" t="s">
        <v>16</v>
      </c>
      <c r="J2" s="7" t="s">
        <v>5</v>
      </c>
      <c r="K2" s="7" t="s">
        <v>2</v>
      </c>
      <c r="L2" s="7" t="s">
        <v>6</v>
      </c>
      <c r="M2" s="7" t="s">
        <v>7</v>
      </c>
    </row>
    <row r="3" spans="1:13">
      <c r="A3" s="1" t="s">
        <v>4</v>
      </c>
      <c r="B3" s="1" t="s">
        <v>30</v>
      </c>
      <c r="C3" s="1" t="s">
        <v>9</v>
      </c>
      <c r="D3" s="1">
        <v>100</v>
      </c>
      <c r="E3" s="1">
        <v>12</v>
      </c>
      <c r="F3" s="14">
        <f>D3/E3</f>
        <v>8.3333333333333339</v>
      </c>
      <c r="G3" s="1">
        <v>12</v>
      </c>
      <c r="H3" s="1">
        <f>F3*12</f>
        <v>100</v>
      </c>
      <c r="I3" s="5"/>
      <c r="J3" s="5">
        <f>H3*I3</f>
        <v>0</v>
      </c>
      <c r="K3" s="2">
        <v>0.23</v>
      </c>
      <c r="L3" s="5">
        <f>J3*K3</f>
        <v>0</v>
      </c>
      <c r="M3" s="6">
        <f>J3+L3</f>
        <v>0</v>
      </c>
    </row>
    <row r="4" spans="1:13">
      <c r="A4" s="1" t="s">
        <v>8</v>
      </c>
      <c r="B4" s="9" t="s">
        <v>79</v>
      </c>
      <c r="C4" s="1" t="s">
        <v>9</v>
      </c>
      <c r="D4" s="1">
        <v>25</v>
      </c>
      <c r="E4" s="1">
        <v>12</v>
      </c>
      <c r="F4" s="14">
        <f t="shared" ref="F4:F42" si="0">D4/E4</f>
        <v>2.0833333333333335</v>
      </c>
      <c r="G4" s="1">
        <v>12</v>
      </c>
      <c r="H4" s="1">
        <f t="shared" ref="H4:H42" si="1">F4*12</f>
        <v>25</v>
      </c>
      <c r="I4" s="5"/>
      <c r="J4" s="5">
        <f t="shared" ref="J4:J42" si="2">H4*I4</f>
        <v>0</v>
      </c>
      <c r="K4" s="2">
        <v>0.23</v>
      </c>
      <c r="L4" s="5">
        <f t="shared" ref="L4:L42" si="3">J4*K4</f>
        <v>0</v>
      </c>
      <c r="M4" s="6">
        <f t="shared" ref="M4:M42" si="4">J4+L4</f>
        <v>0</v>
      </c>
    </row>
    <row r="5" spans="1:13">
      <c r="A5" s="1" t="s">
        <v>10</v>
      </c>
      <c r="B5" s="9" t="s">
        <v>69</v>
      </c>
      <c r="C5" s="1" t="s">
        <v>9</v>
      </c>
      <c r="D5" s="10">
        <v>210</v>
      </c>
      <c r="E5" s="1">
        <v>12</v>
      </c>
      <c r="F5" s="15">
        <f t="shared" si="0"/>
        <v>17.5</v>
      </c>
      <c r="G5" s="1">
        <v>12</v>
      </c>
      <c r="H5" s="1">
        <f t="shared" si="1"/>
        <v>210</v>
      </c>
      <c r="I5" s="5"/>
      <c r="J5" s="5">
        <f>H5*I5</f>
        <v>0</v>
      </c>
      <c r="K5" s="2">
        <v>0.23</v>
      </c>
      <c r="L5" s="5">
        <f>J5*K5</f>
        <v>0</v>
      </c>
      <c r="M5" s="6">
        <f t="shared" si="4"/>
        <v>0</v>
      </c>
    </row>
    <row r="6" spans="1:13">
      <c r="A6" s="1" t="s">
        <v>11</v>
      </c>
      <c r="B6" s="10" t="s">
        <v>76</v>
      </c>
      <c r="C6" s="1" t="s">
        <v>9</v>
      </c>
      <c r="D6" s="1">
        <v>60</v>
      </c>
      <c r="E6" s="1">
        <v>12</v>
      </c>
      <c r="F6" s="14">
        <f t="shared" si="0"/>
        <v>5</v>
      </c>
      <c r="G6" s="1">
        <v>12</v>
      </c>
      <c r="H6" s="1">
        <f t="shared" si="1"/>
        <v>60</v>
      </c>
      <c r="I6" s="5"/>
      <c r="J6" s="5">
        <f t="shared" si="2"/>
        <v>0</v>
      </c>
      <c r="K6" s="2">
        <v>0.23</v>
      </c>
      <c r="L6" s="5">
        <f t="shared" si="3"/>
        <v>0</v>
      </c>
      <c r="M6" s="6">
        <f t="shared" si="4"/>
        <v>0</v>
      </c>
    </row>
    <row r="7" spans="1:13">
      <c r="A7" s="1" t="s">
        <v>12</v>
      </c>
      <c r="B7" s="1" t="s">
        <v>57</v>
      </c>
      <c r="C7" s="1" t="s">
        <v>9</v>
      </c>
      <c r="D7" s="1">
        <v>60</v>
      </c>
      <c r="E7" s="1">
        <v>12</v>
      </c>
      <c r="F7" s="14">
        <f t="shared" si="0"/>
        <v>5</v>
      </c>
      <c r="G7" s="1">
        <v>12</v>
      </c>
      <c r="H7" s="1">
        <f t="shared" si="1"/>
        <v>60</v>
      </c>
      <c r="I7" s="5"/>
      <c r="J7" s="5">
        <f t="shared" si="2"/>
        <v>0</v>
      </c>
      <c r="K7" s="2">
        <v>0.23</v>
      </c>
      <c r="L7" s="5">
        <f t="shared" si="3"/>
        <v>0</v>
      </c>
      <c r="M7" s="6">
        <f t="shared" si="4"/>
        <v>0</v>
      </c>
    </row>
    <row r="8" spans="1:13">
      <c r="A8" s="1" t="s">
        <v>13</v>
      </c>
      <c r="B8" s="1" t="s">
        <v>31</v>
      </c>
      <c r="C8" s="1" t="s">
        <v>9</v>
      </c>
      <c r="D8" s="1">
        <v>60</v>
      </c>
      <c r="E8" s="1">
        <v>12</v>
      </c>
      <c r="F8" s="14">
        <f t="shared" si="0"/>
        <v>5</v>
      </c>
      <c r="G8" s="1">
        <v>12</v>
      </c>
      <c r="H8" s="1">
        <f t="shared" si="1"/>
        <v>60</v>
      </c>
      <c r="I8" s="5"/>
      <c r="J8" s="5">
        <f t="shared" si="2"/>
        <v>0</v>
      </c>
      <c r="K8" s="2">
        <v>0.23</v>
      </c>
      <c r="L8" s="5">
        <f t="shared" si="3"/>
        <v>0</v>
      </c>
      <c r="M8" s="6">
        <f t="shared" si="4"/>
        <v>0</v>
      </c>
    </row>
    <row r="9" spans="1:13">
      <c r="A9" s="1" t="s">
        <v>18</v>
      </c>
      <c r="B9" s="1" t="s">
        <v>58</v>
      </c>
      <c r="C9" s="1" t="s">
        <v>9</v>
      </c>
      <c r="D9" s="1">
        <v>40</v>
      </c>
      <c r="E9" s="1">
        <v>12</v>
      </c>
      <c r="F9" s="14">
        <f t="shared" si="0"/>
        <v>3.3333333333333335</v>
      </c>
      <c r="G9" s="1">
        <v>12</v>
      </c>
      <c r="H9" s="1">
        <f t="shared" si="1"/>
        <v>40</v>
      </c>
      <c r="I9" s="5"/>
      <c r="J9" s="5">
        <f t="shared" si="2"/>
        <v>0</v>
      </c>
      <c r="K9" s="2">
        <v>0.23</v>
      </c>
      <c r="L9" s="5">
        <f t="shared" si="3"/>
        <v>0</v>
      </c>
      <c r="M9" s="6">
        <f t="shared" si="4"/>
        <v>0</v>
      </c>
    </row>
    <row r="10" spans="1:13">
      <c r="A10" s="1" t="s">
        <v>19</v>
      </c>
      <c r="B10" s="1" t="s">
        <v>64</v>
      </c>
      <c r="C10" s="1" t="s">
        <v>9</v>
      </c>
      <c r="D10" s="1">
        <v>40</v>
      </c>
      <c r="E10" s="1">
        <v>12</v>
      </c>
      <c r="F10" s="14">
        <f t="shared" si="0"/>
        <v>3.3333333333333335</v>
      </c>
      <c r="G10" s="1">
        <v>12</v>
      </c>
      <c r="H10" s="1">
        <f t="shared" si="1"/>
        <v>40</v>
      </c>
      <c r="I10" s="5"/>
      <c r="J10" s="5">
        <f t="shared" si="2"/>
        <v>0</v>
      </c>
      <c r="K10" s="2">
        <v>0.23</v>
      </c>
      <c r="L10" s="5">
        <f t="shared" si="3"/>
        <v>0</v>
      </c>
      <c r="M10" s="6">
        <f t="shared" si="4"/>
        <v>0</v>
      </c>
    </row>
    <row r="11" spans="1:13">
      <c r="A11" s="1" t="s">
        <v>20</v>
      </c>
      <c r="B11" s="1" t="s">
        <v>32</v>
      </c>
      <c r="C11" s="1" t="s">
        <v>9</v>
      </c>
      <c r="D11" s="1">
        <v>20</v>
      </c>
      <c r="E11" s="1">
        <v>12</v>
      </c>
      <c r="F11" s="14">
        <f t="shared" si="0"/>
        <v>1.6666666666666667</v>
      </c>
      <c r="G11" s="1">
        <v>12</v>
      </c>
      <c r="H11" s="1">
        <f t="shared" si="1"/>
        <v>20</v>
      </c>
      <c r="I11" s="5"/>
      <c r="J11" s="5">
        <f t="shared" si="2"/>
        <v>0</v>
      </c>
      <c r="K11" s="2">
        <v>0.23</v>
      </c>
      <c r="L11" s="5">
        <f t="shared" si="3"/>
        <v>0</v>
      </c>
      <c r="M11" s="6">
        <f t="shared" si="4"/>
        <v>0</v>
      </c>
    </row>
    <row r="12" spans="1:13">
      <c r="A12" s="1" t="s">
        <v>21</v>
      </c>
      <c r="B12" s="1" t="s">
        <v>70</v>
      </c>
      <c r="C12" s="1" t="s">
        <v>9</v>
      </c>
      <c r="D12" s="1">
        <v>4</v>
      </c>
      <c r="E12" s="1">
        <v>12</v>
      </c>
      <c r="F12" s="14">
        <f t="shared" si="0"/>
        <v>0.33333333333333331</v>
      </c>
      <c r="G12" s="1">
        <v>12</v>
      </c>
      <c r="H12" s="1">
        <f t="shared" si="1"/>
        <v>4</v>
      </c>
      <c r="I12" s="5"/>
      <c r="J12" s="5">
        <f t="shared" si="2"/>
        <v>0</v>
      </c>
      <c r="K12" s="2">
        <v>0.23</v>
      </c>
      <c r="L12" s="5">
        <f t="shared" si="3"/>
        <v>0</v>
      </c>
      <c r="M12" s="6">
        <f t="shared" si="4"/>
        <v>0</v>
      </c>
    </row>
    <row r="13" spans="1:13">
      <c r="A13" s="1" t="s">
        <v>22</v>
      </c>
      <c r="B13" s="1" t="s">
        <v>88</v>
      </c>
      <c r="C13" s="1" t="s">
        <v>9</v>
      </c>
      <c r="D13" s="1">
        <v>60</v>
      </c>
      <c r="E13" s="1">
        <v>12</v>
      </c>
      <c r="F13" s="14">
        <f t="shared" si="0"/>
        <v>5</v>
      </c>
      <c r="G13" s="1">
        <v>12</v>
      </c>
      <c r="H13" s="1">
        <f t="shared" si="1"/>
        <v>60</v>
      </c>
      <c r="I13" s="5"/>
      <c r="J13" s="5">
        <f t="shared" si="2"/>
        <v>0</v>
      </c>
      <c r="K13" s="2">
        <v>0.23</v>
      </c>
      <c r="L13" s="5">
        <f t="shared" si="3"/>
        <v>0</v>
      </c>
      <c r="M13" s="6">
        <f t="shared" si="4"/>
        <v>0</v>
      </c>
    </row>
    <row r="14" spans="1:13">
      <c r="A14" s="1" t="s">
        <v>23</v>
      </c>
      <c r="B14" s="1" t="s">
        <v>62</v>
      </c>
      <c r="C14" s="1" t="s">
        <v>9</v>
      </c>
      <c r="D14" s="1">
        <v>8</v>
      </c>
      <c r="E14" s="1">
        <v>12</v>
      </c>
      <c r="F14" s="14">
        <f t="shared" si="0"/>
        <v>0.66666666666666663</v>
      </c>
      <c r="G14" s="1">
        <v>12</v>
      </c>
      <c r="H14" s="1">
        <f t="shared" si="1"/>
        <v>8</v>
      </c>
      <c r="I14" s="5"/>
      <c r="J14" s="5">
        <f t="shared" si="2"/>
        <v>0</v>
      </c>
      <c r="K14" s="2">
        <v>0.23</v>
      </c>
      <c r="L14" s="5">
        <f t="shared" si="3"/>
        <v>0</v>
      </c>
      <c r="M14" s="6">
        <f t="shared" si="4"/>
        <v>0</v>
      </c>
    </row>
    <row r="15" spans="1:13">
      <c r="A15" s="1" t="s">
        <v>24</v>
      </c>
      <c r="B15" s="1" t="s">
        <v>33</v>
      </c>
      <c r="C15" s="1" t="s">
        <v>9</v>
      </c>
      <c r="D15" s="1">
        <v>60</v>
      </c>
      <c r="E15" s="1">
        <v>12</v>
      </c>
      <c r="F15" s="14">
        <f t="shared" si="0"/>
        <v>5</v>
      </c>
      <c r="G15" s="1">
        <v>12</v>
      </c>
      <c r="H15" s="1">
        <f t="shared" si="1"/>
        <v>60</v>
      </c>
      <c r="I15" s="5"/>
      <c r="J15" s="5">
        <f t="shared" si="2"/>
        <v>0</v>
      </c>
      <c r="K15" s="2">
        <v>0.23</v>
      </c>
      <c r="L15" s="5">
        <f t="shared" si="3"/>
        <v>0</v>
      </c>
      <c r="M15" s="6">
        <f t="shared" si="4"/>
        <v>0</v>
      </c>
    </row>
    <row r="16" spans="1:13">
      <c r="A16" s="1" t="s">
        <v>25</v>
      </c>
      <c r="B16" s="1" t="s">
        <v>49</v>
      </c>
      <c r="C16" s="1" t="s">
        <v>9</v>
      </c>
      <c r="D16" s="1">
        <v>5</v>
      </c>
      <c r="E16" s="1">
        <v>12</v>
      </c>
      <c r="F16" s="14">
        <f t="shared" si="0"/>
        <v>0.41666666666666669</v>
      </c>
      <c r="G16" s="1">
        <v>12</v>
      </c>
      <c r="H16" s="1">
        <f t="shared" si="1"/>
        <v>5</v>
      </c>
      <c r="I16" s="5"/>
      <c r="J16" s="5">
        <f t="shared" si="2"/>
        <v>0</v>
      </c>
      <c r="K16" s="2">
        <v>0.23</v>
      </c>
      <c r="L16" s="5">
        <f t="shared" si="3"/>
        <v>0</v>
      </c>
      <c r="M16" s="6">
        <f t="shared" si="4"/>
        <v>0</v>
      </c>
    </row>
    <row r="17" spans="1:13">
      <c r="A17" s="1" t="s">
        <v>26</v>
      </c>
      <c r="B17" s="1" t="s">
        <v>50</v>
      </c>
      <c r="C17" s="1" t="s">
        <v>9</v>
      </c>
      <c r="D17" s="1">
        <v>40</v>
      </c>
      <c r="E17" s="1">
        <v>12</v>
      </c>
      <c r="F17" s="14">
        <f t="shared" si="0"/>
        <v>3.3333333333333335</v>
      </c>
      <c r="G17" s="1">
        <v>12</v>
      </c>
      <c r="H17" s="1">
        <f t="shared" si="1"/>
        <v>40</v>
      </c>
      <c r="I17" s="5"/>
      <c r="J17" s="5">
        <f t="shared" si="2"/>
        <v>0</v>
      </c>
      <c r="K17" s="2">
        <v>0.23</v>
      </c>
      <c r="L17" s="5">
        <f t="shared" si="3"/>
        <v>0</v>
      </c>
      <c r="M17" s="6">
        <f t="shared" si="4"/>
        <v>0</v>
      </c>
    </row>
    <row r="18" spans="1:13">
      <c r="A18" s="1" t="s">
        <v>27</v>
      </c>
      <c r="B18" s="1" t="s">
        <v>51</v>
      </c>
      <c r="C18" s="1" t="s">
        <v>9</v>
      </c>
      <c r="D18" s="1">
        <v>5</v>
      </c>
      <c r="E18" s="1">
        <v>12</v>
      </c>
      <c r="F18" s="14">
        <f t="shared" si="0"/>
        <v>0.41666666666666669</v>
      </c>
      <c r="G18" s="1">
        <v>12</v>
      </c>
      <c r="H18" s="1">
        <f t="shared" si="1"/>
        <v>5</v>
      </c>
      <c r="I18" s="5"/>
      <c r="J18" s="5">
        <f t="shared" si="2"/>
        <v>0</v>
      </c>
      <c r="K18" s="2">
        <v>0.23</v>
      </c>
      <c r="L18" s="5">
        <f t="shared" si="3"/>
        <v>0</v>
      </c>
      <c r="M18" s="6">
        <f t="shared" si="4"/>
        <v>0</v>
      </c>
    </row>
    <row r="19" spans="1:13">
      <c r="A19" s="1" t="s">
        <v>28</v>
      </c>
      <c r="B19" s="1" t="s">
        <v>59</v>
      </c>
      <c r="C19" s="1" t="s">
        <v>9</v>
      </c>
      <c r="D19" s="1">
        <v>20</v>
      </c>
      <c r="E19" s="1">
        <v>12</v>
      </c>
      <c r="F19" s="14">
        <f t="shared" si="0"/>
        <v>1.6666666666666667</v>
      </c>
      <c r="G19" s="1">
        <v>12</v>
      </c>
      <c r="H19" s="1">
        <f t="shared" si="1"/>
        <v>20</v>
      </c>
      <c r="I19" s="5"/>
      <c r="J19" s="5">
        <f t="shared" si="2"/>
        <v>0</v>
      </c>
      <c r="K19" s="2">
        <v>0.23</v>
      </c>
      <c r="L19" s="5">
        <f t="shared" si="3"/>
        <v>0</v>
      </c>
      <c r="M19" s="6">
        <f t="shared" si="4"/>
        <v>0</v>
      </c>
    </row>
    <row r="20" spans="1:13">
      <c r="A20" s="1" t="s">
        <v>34</v>
      </c>
      <c r="B20" s="1" t="s">
        <v>52</v>
      </c>
      <c r="C20" s="1" t="s">
        <v>9</v>
      </c>
      <c r="D20" s="1">
        <v>20</v>
      </c>
      <c r="E20" s="1">
        <v>12</v>
      </c>
      <c r="F20" s="14">
        <f t="shared" si="0"/>
        <v>1.6666666666666667</v>
      </c>
      <c r="G20" s="1">
        <v>12</v>
      </c>
      <c r="H20" s="1">
        <f t="shared" si="1"/>
        <v>20</v>
      </c>
      <c r="I20" s="5"/>
      <c r="J20" s="5">
        <f t="shared" si="2"/>
        <v>0</v>
      </c>
      <c r="K20" s="2">
        <v>0.23</v>
      </c>
      <c r="L20" s="5">
        <f t="shared" si="3"/>
        <v>0</v>
      </c>
      <c r="M20" s="6">
        <f t="shared" si="4"/>
        <v>0</v>
      </c>
    </row>
    <row r="21" spans="1:13">
      <c r="A21" s="1" t="s">
        <v>35</v>
      </c>
      <c r="B21" s="1" t="s">
        <v>78</v>
      </c>
      <c r="C21" s="1" t="s">
        <v>9</v>
      </c>
      <c r="D21" s="1">
        <v>70</v>
      </c>
      <c r="E21" s="1">
        <v>12</v>
      </c>
      <c r="F21" s="14">
        <f t="shared" si="0"/>
        <v>5.833333333333333</v>
      </c>
      <c r="G21" s="1">
        <v>12</v>
      </c>
      <c r="H21" s="1">
        <f t="shared" si="1"/>
        <v>70</v>
      </c>
      <c r="I21" s="5"/>
      <c r="J21" s="5">
        <f t="shared" si="2"/>
        <v>0</v>
      </c>
      <c r="K21" s="2">
        <v>0.23</v>
      </c>
      <c r="L21" s="5">
        <f t="shared" si="3"/>
        <v>0</v>
      </c>
      <c r="M21" s="6">
        <f t="shared" si="4"/>
        <v>0</v>
      </c>
    </row>
    <row r="22" spans="1:13">
      <c r="A22" s="1" t="s">
        <v>36</v>
      </c>
      <c r="B22" s="1" t="s">
        <v>68</v>
      </c>
      <c r="C22" s="1" t="s">
        <v>9</v>
      </c>
      <c r="D22" s="1">
        <v>70</v>
      </c>
      <c r="E22" s="1">
        <v>12</v>
      </c>
      <c r="F22" s="14">
        <f t="shared" si="0"/>
        <v>5.833333333333333</v>
      </c>
      <c r="G22" s="1">
        <v>12</v>
      </c>
      <c r="H22" s="1">
        <f t="shared" si="1"/>
        <v>70</v>
      </c>
      <c r="I22" s="5"/>
      <c r="J22" s="5">
        <f t="shared" si="2"/>
        <v>0</v>
      </c>
      <c r="K22" s="2">
        <v>0.23</v>
      </c>
      <c r="L22" s="5">
        <f t="shared" si="3"/>
        <v>0</v>
      </c>
      <c r="M22" s="6">
        <f t="shared" si="4"/>
        <v>0</v>
      </c>
    </row>
    <row r="23" spans="1:13">
      <c r="A23" s="1" t="s">
        <v>37</v>
      </c>
      <c r="B23" s="1" t="s">
        <v>66</v>
      </c>
      <c r="C23" s="1" t="s">
        <v>9</v>
      </c>
      <c r="D23" s="1">
        <v>50</v>
      </c>
      <c r="E23" s="1">
        <v>12</v>
      </c>
      <c r="F23" s="14">
        <f t="shared" si="0"/>
        <v>4.166666666666667</v>
      </c>
      <c r="G23" s="1">
        <v>12</v>
      </c>
      <c r="H23" s="1">
        <f t="shared" si="1"/>
        <v>50</v>
      </c>
      <c r="I23" s="5"/>
      <c r="J23" s="5">
        <f t="shared" si="2"/>
        <v>0</v>
      </c>
      <c r="K23" s="2">
        <v>0.23</v>
      </c>
      <c r="L23" s="5">
        <f t="shared" si="3"/>
        <v>0</v>
      </c>
      <c r="M23" s="6">
        <f t="shared" si="4"/>
        <v>0</v>
      </c>
    </row>
    <row r="24" spans="1:13">
      <c r="A24" s="1" t="s">
        <v>38</v>
      </c>
      <c r="B24" s="1" t="s">
        <v>67</v>
      </c>
      <c r="C24" s="1" t="s">
        <v>9</v>
      </c>
      <c r="D24" s="1">
        <v>10</v>
      </c>
      <c r="E24" s="1">
        <v>12</v>
      </c>
      <c r="F24" s="14">
        <f t="shared" si="0"/>
        <v>0.83333333333333337</v>
      </c>
      <c r="G24" s="1">
        <v>12</v>
      </c>
      <c r="H24" s="1">
        <f t="shared" si="1"/>
        <v>10</v>
      </c>
      <c r="I24" s="5"/>
      <c r="J24" s="5">
        <f t="shared" si="2"/>
        <v>0</v>
      </c>
      <c r="K24" s="2">
        <v>0.23</v>
      </c>
      <c r="L24" s="5">
        <f t="shared" si="3"/>
        <v>0</v>
      </c>
      <c r="M24" s="6">
        <f t="shared" si="4"/>
        <v>0</v>
      </c>
    </row>
    <row r="25" spans="1:13">
      <c r="A25" s="1" t="s">
        <v>39</v>
      </c>
      <c r="B25" s="1" t="s">
        <v>71</v>
      </c>
      <c r="C25" s="1" t="s">
        <v>9</v>
      </c>
      <c r="D25" s="1">
        <v>14</v>
      </c>
      <c r="E25" s="1">
        <v>12</v>
      </c>
      <c r="F25" s="14">
        <f t="shared" si="0"/>
        <v>1.1666666666666667</v>
      </c>
      <c r="G25" s="1">
        <v>12</v>
      </c>
      <c r="H25" s="1">
        <f t="shared" si="1"/>
        <v>14</v>
      </c>
      <c r="I25" s="5"/>
      <c r="J25" s="5">
        <f t="shared" si="2"/>
        <v>0</v>
      </c>
      <c r="K25" s="2">
        <v>0.23</v>
      </c>
      <c r="L25" s="5">
        <f t="shared" si="3"/>
        <v>0</v>
      </c>
      <c r="M25" s="6">
        <f t="shared" si="4"/>
        <v>0</v>
      </c>
    </row>
    <row r="26" spans="1:13">
      <c r="A26" s="1" t="s">
        <v>40</v>
      </c>
      <c r="B26" s="1" t="s">
        <v>63</v>
      </c>
      <c r="C26" s="1" t="s">
        <v>9</v>
      </c>
      <c r="D26" s="1">
        <v>15</v>
      </c>
      <c r="E26" s="1">
        <v>12</v>
      </c>
      <c r="F26" s="14">
        <f t="shared" si="0"/>
        <v>1.25</v>
      </c>
      <c r="G26" s="1">
        <v>12</v>
      </c>
      <c r="H26" s="1">
        <f t="shared" si="1"/>
        <v>15</v>
      </c>
      <c r="I26" s="5"/>
      <c r="J26" s="5">
        <f t="shared" si="2"/>
        <v>0</v>
      </c>
      <c r="K26" s="2">
        <v>0.23</v>
      </c>
      <c r="L26" s="5">
        <f t="shared" si="3"/>
        <v>0</v>
      </c>
      <c r="M26" s="6">
        <f t="shared" si="4"/>
        <v>0</v>
      </c>
    </row>
    <row r="27" spans="1:13">
      <c r="A27" s="1" t="s">
        <v>41</v>
      </c>
      <c r="B27" s="1" t="s">
        <v>65</v>
      </c>
      <c r="C27" s="1" t="s">
        <v>9</v>
      </c>
      <c r="D27" s="1">
        <v>25</v>
      </c>
      <c r="E27" s="1">
        <v>12</v>
      </c>
      <c r="F27" s="14">
        <f t="shared" si="0"/>
        <v>2.0833333333333335</v>
      </c>
      <c r="G27" s="1">
        <v>12</v>
      </c>
      <c r="H27" s="1">
        <f t="shared" si="1"/>
        <v>25</v>
      </c>
      <c r="I27" s="5"/>
      <c r="J27" s="5">
        <f t="shared" si="2"/>
        <v>0</v>
      </c>
      <c r="K27" s="2">
        <v>0.23</v>
      </c>
      <c r="L27" s="5">
        <f t="shared" si="3"/>
        <v>0</v>
      </c>
      <c r="M27" s="6">
        <f t="shared" si="4"/>
        <v>0</v>
      </c>
    </row>
    <row r="28" spans="1:13">
      <c r="A28" s="1" t="s">
        <v>42</v>
      </c>
      <c r="B28" s="1" t="s">
        <v>53</v>
      </c>
      <c r="C28" s="1" t="s">
        <v>9</v>
      </c>
      <c r="D28" s="1">
        <v>40</v>
      </c>
      <c r="E28" s="1">
        <v>12</v>
      </c>
      <c r="F28" s="14">
        <f t="shared" si="0"/>
        <v>3.3333333333333335</v>
      </c>
      <c r="G28" s="1">
        <v>12</v>
      </c>
      <c r="H28" s="1">
        <f t="shared" si="1"/>
        <v>40</v>
      </c>
      <c r="I28" s="5"/>
      <c r="J28" s="5">
        <f t="shared" si="2"/>
        <v>0</v>
      </c>
      <c r="K28" s="2">
        <v>0.23</v>
      </c>
      <c r="L28" s="5">
        <f t="shared" si="3"/>
        <v>0</v>
      </c>
      <c r="M28" s="6">
        <f t="shared" si="4"/>
        <v>0</v>
      </c>
    </row>
    <row r="29" spans="1:13">
      <c r="A29" s="1" t="s">
        <v>43</v>
      </c>
      <c r="B29" s="1" t="s">
        <v>55</v>
      </c>
      <c r="C29" s="1" t="s">
        <v>9</v>
      </c>
      <c r="D29" s="1">
        <v>20</v>
      </c>
      <c r="E29" s="1">
        <v>12</v>
      </c>
      <c r="F29" s="14">
        <f t="shared" si="0"/>
        <v>1.6666666666666667</v>
      </c>
      <c r="G29" s="1">
        <v>12</v>
      </c>
      <c r="H29" s="1">
        <f t="shared" si="1"/>
        <v>20</v>
      </c>
      <c r="I29" s="5"/>
      <c r="J29" s="5">
        <f t="shared" si="2"/>
        <v>0</v>
      </c>
      <c r="K29" s="2">
        <v>0.23</v>
      </c>
      <c r="L29" s="5">
        <f t="shared" si="3"/>
        <v>0</v>
      </c>
      <c r="M29" s="6">
        <f t="shared" si="4"/>
        <v>0</v>
      </c>
    </row>
    <row r="30" spans="1:13">
      <c r="A30" s="1" t="s">
        <v>44</v>
      </c>
      <c r="B30" s="1" t="s">
        <v>93</v>
      </c>
      <c r="C30" s="1" t="s">
        <v>9</v>
      </c>
      <c r="D30" s="1">
        <v>35</v>
      </c>
      <c r="E30" s="1">
        <v>12</v>
      </c>
      <c r="F30" s="14">
        <f t="shared" si="0"/>
        <v>2.9166666666666665</v>
      </c>
      <c r="G30" s="1">
        <v>12</v>
      </c>
      <c r="H30" s="1">
        <f t="shared" si="1"/>
        <v>35</v>
      </c>
      <c r="I30" s="5"/>
      <c r="J30" s="5">
        <f t="shared" si="2"/>
        <v>0</v>
      </c>
      <c r="K30" s="2">
        <v>0.08</v>
      </c>
      <c r="L30" s="5">
        <f t="shared" si="3"/>
        <v>0</v>
      </c>
      <c r="M30" s="6">
        <f t="shared" si="4"/>
        <v>0</v>
      </c>
    </row>
    <row r="31" spans="1:13">
      <c r="A31" s="1" t="s">
        <v>45</v>
      </c>
      <c r="B31" s="1" t="s">
        <v>72</v>
      </c>
      <c r="C31" s="1" t="s">
        <v>9</v>
      </c>
      <c r="D31" s="1">
        <v>50</v>
      </c>
      <c r="E31" s="1">
        <v>12</v>
      </c>
      <c r="F31" s="14">
        <f>D31/E31</f>
        <v>4.166666666666667</v>
      </c>
      <c r="G31" s="1">
        <v>12</v>
      </c>
      <c r="H31" s="1">
        <f t="shared" si="1"/>
        <v>50</v>
      </c>
      <c r="I31" s="5"/>
      <c r="J31" s="5">
        <f t="shared" si="2"/>
        <v>0</v>
      </c>
      <c r="K31" s="2">
        <v>0.23</v>
      </c>
      <c r="L31" s="5">
        <f t="shared" si="3"/>
        <v>0</v>
      </c>
      <c r="M31" s="6">
        <f t="shared" si="4"/>
        <v>0</v>
      </c>
    </row>
    <row r="32" spans="1:13">
      <c r="A32" s="1" t="s">
        <v>46</v>
      </c>
      <c r="B32" s="1" t="s">
        <v>56</v>
      </c>
      <c r="C32" s="1" t="s">
        <v>9</v>
      </c>
      <c r="D32" s="1">
        <v>3</v>
      </c>
      <c r="E32" s="1">
        <v>12</v>
      </c>
      <c r="F32" s="14">
        <f t="shared" si="0"/>
        <v>0.25</v>
      </c>
      <c r="G32" s="1">
        <v>12</v>
      </c>
      <c r="H32" s="1">
        <f t="shared" si="1"/>
        <v>3</v>
      </c>
      <c r="I32" s="5"/>
      <c r="J32" s="5">
        <f t="shared" si="2"/>
        <v>0</v>
      </c>
      <c r="K32" s="2">
        <v>0.23</v>
      </c>
      <c r="L32" s="5">
        <f t="shared" si="3"/>
        <v>0</v>
      </c>
      <c r="M32" s="6">
        <f t="shared" si="4"/>
        <v>0</v>
      </c>
    </row>
    <row r="33" spans="1:13">
      <c r="A33" s="1" t="s">
        <v>73</v>
      </c>
      <c r="B33" s="1" t="s">
        <v>60</v>
      </c>
      <c r="C33" s="1" t="s">
        <v>9</v>
      </c>
      <c r="D33" s="1">
        <v>25</v>
      </c>
      <c r="E33" s="1">
        <v>12</v>
      </c>
      <c r="F33" s="14">
        <f t="shared" si="0"/>
        <v>2.0833333333333335</v>
      </c>
      <c r="G33" s="1">
        <v>12</v>
      </c>
      <c r="H33" s="1">
        <f t="shared" si="1"/>
        <v>25</v>
      </c>
      <c r="I33" s="5"/>
      <c r="J33" s="5">
        <f t="shared" si="2"/>
        <v>0</v>
      </c>
      <c r="K33" s="2">
        <v>0.23</v>
      </c>
      <c r="L33" s="5">
        <f t="shared" si="3"/>
        <v>0</v>
      </c>
      <c r="M33" s="6">
        <f t="shared" si="4"/>
        <v>0</v>
      </c>
    </row>
    <row r="34" spans="1:13">
      <c r="A34" s="1" t="s">
        <v>47</v>
      </c>
      <c r="B34" s="1" t="s">
        <v>75</v>
      </c>
      <c r="C34" s="1" t="s">
        <v>9</v>
      </c>
      <c r="D34" s="1">
        <v>2</v>
      </c>
      <c r="E34" s="1">
        <v>12</v>
      </c>
      <c r="F34" s="14">
        <f t="shared" si="0"/>
        <v>0.16666666666666666</v>
      </c>
      <c r="G34" s="1">
        <v>12</v>
      </c>
      <c r="H34" s="1">
        <f t="shared" si="1"/>
        <v>2</v>
      </c>
      <c r="I34" s="5"/>
      <c r="J34" s="5">
        <f t="shared" si="2"/>
        <v>0</v>
      </c>
      <c r="K34" s="2">
        <v>0.23</v>
      </c>
      <c r="L34" s="5">
        <f t="shared" si="3"/>
        <v>0</v>
      </c>
      <c r="M34" s="6">
        <f t="shared" si="4"/>
        <v>0</v>
      </c>
    </row>
    <row r="35" spans="1:13">
      <c r="A35" s="1" t="s">
        <v>48</v>
      </c>
      <c r="B35" s="1" t="s">
        <v>77</v>
      </c>
      <c r="C35" s="1" t="s">
        <v>9</v>
      </c>
      <c r="D35" s="1">
        <v>15</v>
      </c>
      <c r="E35" s="1">
        <v>12</v>
      </c>
      <c r="F35" s="14">
        <f t="shared" si="0"/>
        <v>1.25</v>
      </c>
      <c r="G35" s="1">
        <v>12</v>
      </c>
      <c r="H35" s="1">
        <f t="shared" si="1"/>
        <v>15</v>
      </c>
      <c r="I35" s="5"/>
      <c r="J35" s="5">
        <f t="shared" si="2"/>
        <v>0</v>
      </c>
      <c r="K35" s="2">
        <v>0.23</v>
      </c>
      <c r="L35" s="5">
        <f t="shared" si="3"/>
        <v>0</v>
      </c>
      <c r="M35" s="6">
        <f t="shared" si="4"/>
        <v>0</v>
      </c>
    </row>
    <row r="36" spans="1:13">
      <c r="A36" s="1" t="s">
        <v>74</v>
      </c>
      <c r="B36" s="1" t="s">
        <v>83</v>
      </c>
      <c r="C36" s="1" t="s">
        <v>9</v>
      </c>
      <c r="D36" s="1">
        <v>5</v>
      </c>
      <c r="E36" s="1">
        <v>12</v>
      </c>
      <c r="F36" s="14">
        <f t="shared" si="0"/>
        <v>0.41666666666666669</v>
      </c>
      <c r="G36" s="1">
        <v>12</v>
      </c>
      <c r="H36" s="1">
        <f t="shared" si="1"/>
        <v>5</v>
      </c>
      <c r="I36" s="5"/>
      <c r="J36" s="5">
        <f t="shared" si="2"/>
        <v>0</v>
      </c>
      <c r="K36" s="2">
        <v>0.23</v>
      </c>
      <c r="L36" s="5">
        <f t="shared" si="3"/>
        <v>0</v>
      </c>
      <c r="M36" s="6">
        <f t="shared" si="4"/>
        <v>0</v>
      </c>
    </row>
    <row r="37" spans="1:13">
      <c r="A37" s="1" t="s">
        <v>80</v>
      </c>
      <c r="B37" s="1" t="s">
        <v>84</v>
      </c>
      <c r="C37" s="1" t="s">
        <v>9</v>
      </c>
      <c r="D37" s="1">
        <v>5</v>
      </c>
      <c r="E37" s="1">
        <v>12</v>
      </c>
      <c r="F37" s="14">
        <f t="shared" si="0"/>
        <v>0.41666666666666669</v>
      </c>
      <c r="G37" s="1">
        <v>12</v>
      </c>
      <c r="H37" s="1">
        <f t="shared" si="1"/>
        <v>5</v>
      </c>
      <c r="I37" s="5"/>
      <c r="J37" s="5">
        <f t="shared" si="2"/>
        <v>0</v>
      </c>
      <c r="K37" s="2">
        <v>0.23</v>
      </c>
      <c r="L37" s="5">
        <f t="shared" si="3"/>
        <v>0</v>
      </c>
      <c r="M37" s="6">
        <f t="shared" si="4"/>
        <v>0</v>
      </c>
    </row>
    <row r="38" spans="1:13">
      <c r="A38" s="1" t="s">
        <v>81</v>
      </c>
      <c r="B38" s="1" t="s">
        <v>90</v>
      </c>
      <c r="C38" s="1" t="s">
        <v>9</v>
      </c>
      <c r="D38" s="1">
        <v>4</v>
      </c>
      <c r="E38" s="1">
        <v>12</v>
      </c>
      <c r="F38" s="14">
        <f t="shared" si="0"/>
        <v>0.33333333333333331</v>
      </c>
      <c r="G38" s="1">
        <v>12</v>
      </c>
      <c r="H38" s="1">
        <f t="shared" si="1"/>
        <v>4</v>
      </c>
      <c r="I38" s="5"/>
      <c r="J38" s="5">
        <f t="shared" si="2"/>
        <v>0</v>
      </c>
      <c r="K38" s="2">
        <v>0.23</v>
      </c>
      <c r="L38" s="5">
        <f t="shared" si="3"/>
        <v>0</v>
      </c>
      <c r="M38" s="6">
        <f t="shared" si="4"/>
        <v>0</v>
      </c>
    </row>
    <row r="39" spans="1:13">
      <c r="A39" s="1" t="s">
        <v>82</v>
      </c>
      <c r="B39" s="1" t="s">
        <v>89</v>
      </c>
      <c r="C39" s="1" t="s">
        <v>9</v>
      </c>
      <c r="D39" s="1">
        <v>7</v>
      </c>
      <c r="E39" s="1">
        <v>12</v>
      </c>
      <c r="F39" s="14">
        <f t="shared" si="0"/>
        <v>0.58333333333333337</v>
      </c>
      <c r="G39" s="1">
        <v>12</v>
      </c>
      <c r="H39" s="1">
        <f t="shared" si="1"/>
        <v>7</v>
      </c>
      <c r="I39" s="5"/>
      <c r="J39" s="5">
        <f t="shared" si="2"/>
        <v>0</v>
      </c>
      <c r="K39" s="2">
        <v>0.23</v>
      </c>
      <c r="L39" s="5">
        <f t="shared" si="3"/>
        <v>0</v>
      </c>
      <c r="M39" s="6">
        <f t="shared" si="4"/>
        <v>0</v>
      </c>
    </row>
    <row r="40" spans="1:13">
      <c r="A40" s="1" t="s">
        <v>86</v>
      </c>
      <c r="B40" s="1" t="s">
        <v>92</v>
      </c>
      <c r="C40" s="1" t="s">
        <v>9</v>
      </c>
      <c r="D40" s="1">
        <v>5</v>
      </c>
      <c r="E40" s="1">
        <v>12</v>
      </c>
      <c r="F40" s="14">
        <f t="shared" si="0"/>
        <v>0.41666666666666669</v>
      </c>
      <c r="G40" s="1">
        <v>12</v>
      </c>
      <c r="H40" s="1">
        <f t="shared" si="1"/>
        <v>5</v>
      </c>
      <c r="I40" s="5"/>
      <c r="J40" s="5">
        <f t="shared" si="2"/>
        <v>0</v>
      </c>
      <c r="K40" s="2">
        <v>0.23</v>
      </c>
      <c r="L40" s="5">
        <f t="shared" si="3"/>
        <v>0</v>
      </c>
      <c r="M40" s="6">
        <f t="shared" si="4"/>
        <v>0</v>
      </c>
    </row>
    <row r="41" spans="1:13">
      <c r="A41" s="1" t="s">
        <v>87</v>
      </c>
      <c r="B41" s="1" t="s">
        <v>85</v>
      </c>
      <c r="C41" s="1"/>
      <c r="D41" s="1">
        <v>20</v>
      </c>
      <c r="E41" s="1">
        <v>12</v>
      </c>
      <c r="F41" s="14">
        <f t="shared" si="0"/>
        <v>1.6666666666666667</v>
      </c>
      <c r="G41" s="1">
        <v>12</v>
      </c>
      <c r="H41" s="1">
        <f t="shared" si="1"/>
        <v>20</v>
      </c>
      <c r="I41" s="5"/>
      <c r="J41" s="5">
        <f t="shared" si="2"/>
        <v>0</v>
      </c>
      <c r="K41" s="2">
        <v>0.23</v>
      </c>
      <c r="L41" s="5">
        <f t="shared" si="3"/>
        <v>0</v>
      </c>
      <c r="M41" s="6">
        <f t="shared" si="4"/>
        <v>0</v>
      </c>
    </row>
    <row r="42" spans="1:13">
      <c r="A42" s="1" t="s">
        <v>91</v>
      </c>
      <c r="B42" s="1" t="s">
        <v>61</v>
      </c>
      <c r="C42" s="1" t="s">
        <v>9</v>
      </c>
      <c r="D42" s="1">
        <v>10</v>
      </c>
      <c r="E42" s="1">
        <v>12</v>
      </c>
      <c r="F42" s="14">
        <f t="shared" si="0"/>
        <v>0.83333333333333337</v>
      </c>
      <c r="G42" s="1">
        <v>12</v>
      </c>
      <c r="H42" s="1">
        <f t="shared" si="1"/>
        <v>10</v>
      </c>
      <c r="I42" s="5"/>
      <c r="J42" s="5">
        <f t="shared" si="2"/>
        <v>0</v>
      </c>
      <c r="K42" s="2">
        <v>0.23</v>
      </c>
      <c r="L42" s="5">
        <f t="shared" si="3"/>
        <v>0</v>
      </c>
      <c r="M42" s="6">
        <f t="shared" si="4"/>
        <v>0</v>
      </c>
    </row>
    <row r="43" spans="1:13">
      <c r="G43" s="1"/>
      <c r="M43" s="11">
        <f>SUM(M3:M42)</f>
        <v>0</v>
      </c>
    </row>
  </sheetData>
  <mergeCells count="2">
    <mergeCell ref="A1:B1"/>
    <mergeCell ref="D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środki czystości 2-3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jszuka</cp:lastModifiedBy>
  <dcterms:created xsi:type="dcterms:W3CDTF">2020-11-26T10:03:03Z</dcterms:created>
  <dcterms:modified xsi:type="dcterms:W3CDTF">2021-02-04T12:05:03Z</dcterms:modified>
</cp:coreProperties>
</file>